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\"/>
    </mc:Choice>
  </mc:AlternateContent>
  <bookViews>
    <workbookView xWindow="0" yWindow="0" windowWidth="24000" windowHeight="9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3" i="1" l="1"/>
  <c r="K223" i="1"/>
  <c r="J223" i="1"/>
  <c r="I223" i="1"/>
  <c r="G223" i="1"/>
  <c r="L204" i="1"/>
  <c r="K204" i="1"/>
  <c r="J204" i="1"/>
  <c r="I204" i="1"/>
  <c r="L185" i="1"/>
  <c r="K185" i="1"/>
  <c r="J185" i="1"/>
  <c r="I185" i="1"/>
  <c r="G185" i="1"/>
  <c r="L166" i="1"/>
  <c r="K166" i="1"/>
  <c r="J166" i="1"/>
  <c r="I166" i="1"/>
  <c r="L147" i="1"/>
  <c r="K147" i="1"/>
  <c r="J147" i="1"/>
  <c r="I147" i="1"/>
  <c r="G147" i="1"/>
  <c r="L128" i="1"/>
  <c r="K128" i="1"/>
  <c r="J128" i="1"/>
  <c r="I128" i="1"/>
  <c r="L109" i="1"/>
  <c r="K109" i="1"/>
  <c r="J109" i="1"/>
  <c r="I109" i="1"/>
  <c r="L90" i="1"/>
  <c r="K90" i="1"/>
  <c r="J90" i="1"/>
  <c r="I90" i="1"/>
  <c r="I71" i="1"/>
  <c r="L71" i="1"/>
  <c r="K71" i="1"/>
  <c r="J71" i="1"/>
  <c r="I52" i="1"/>
  <c r="L52" i="1"/>
  <c r="K52" i="1"/>
  <c r="J52" i="1"/>
  <c r="L33" i="1"/>
  <c r="K33" i="1"/>
  <c r="J33" i="1"/>
  <c r="J13" i="1" l="1"/>
  <c r="K13" i="1"/>
  <c r="L13" i="1"/>
  <c r="I13" i="1"/>
  <c r="K63" i="1"/>
  <c r="L63" i="1"/>
  <c r="I33" i="1"/>
  <c r="I44" i="1" s="1"/>
  <c r="K177" i="1"/>
  <c r="L233" i="1"/>
  <c r="K233" i="1"/>
  <c r="J233" i="1"/>
  <c r="L234" i="1"/>
  <c r="J234" i="1"/>
  <c r="L214" i="1"/>
  <c r="K214" i="1"/>
  <c r="J214" i="1"/>
  <c r="L215" i="1"/>
  <c r="J215" i="1"/>
  <c r="L195" i="1"/>
  <c r="K195" i="1"/>
  <c r="J195" i="1"/>
  <c r="L176" i="1"/>
  <c r="K176" i="1"/>
  <c r="J176" i="1"/>
  <c r="L177" i="1"/>
  <c r="J177" i="1"/>
  <c r="L157" i="1"/>
  <c r="K157" i="1"/>
  <c r="J157" i="1"/>
  <c r="L158" i="1"/>
  <c r="J158" i="1"/>
  <c r="L138" i="1"/>
  <c r="L139" i="1" s="1"/>
  <c r="K138" i="1"/>
  <c r="J138" i="1"/>
  <c r="K139" i="1"/>
  <c r="J139" i="1"/>
  <c r="L119" i="1"/>
  <c r="K119" i="1"/>
  <c r="J119" i="1"/>
  <c r="L120" i="1"/>
  <c r="L100" i="1"/>
  <c r="K100" i="1"/>
  <c r="J100" i="1"/>
  <c r="K101" i="1"/>
  <c r="L81" i="1"/>
  <c r="K81" i="1"/>
  <c r="J81" i="1"/>
  <c r="L62" i="1"/>
  <c r="K62" i="1"/>
  <c r="J62" i="1"/>
  <c r="L43" i="1"/>
  <c r="K43" i="1"/>
  <c r="J43" i="1"/>
  <c r="J44" i="1"/>
  <c r="L23" i="1"/>
  <c r="L24" i="1" s="1"/>
  <c r="K23" i="1"/>
  <c r="J23" i="1"/>
  <c r="K24" i="1"/>
  <c r="J24" i="1"/>
  <c r="I233" i="1"/>
  <c r="I214" i="1"/>
  <c r="I195" i="1"/>
  <c r="I176" i="1"/>
  <c r="I177" i="1"/>
  <c r="I157" i="1"/>
  <c r="I138" i="1"/>
  <c r="I139" i="1" s="1"/>
  <c r="I119" i="1"/>
  <c r="I100" i="1"/>
  <c r="I101" i="1"/>
  <c r="I81" i="1"/>
  <c r="I82" i="1" s="1"/>
  <c r="I62" i="1"/>
  <c r="I43" i="1"/>
  <c r="I23" i="1"/>
  <c r="I24" i="1" s="1"/>
  <c r="H233" i="1"/>
  <c r="H234" i="1" s="1"/>
  <c r="H214" i="1"/>
  <c r="H215" i="1" s="1"/>
  <c r="H195" i="1"/>
  <c r="H196" i="1" s="1"/>
  <c r="H176" i="1"/>
  <c r="H177" i="1" s="1"/>
  <c r="H157" i="1"/>
  <c r="H158" i="1" s="1"/>
  <c r="H138" i="1"/>
  <c r="H139" i="1" s="1"/>
  <c r="H119" i="1"/>
  <c r="H120" i="1" s="1"/>
  <c r="H100" i="1"/>
  <c r="H101" i="1" s="1"/>
  <c r="H81" i="1"/>
  <c r="H82" i="1" s="1"/>
  <c r="H62" i="1"/>
  <c r="H63" i="1" s="1"/>
  <c r="H43" i="1"/>
  <c r="H44" i="1" s="1"/>
  <c r="H23" i="1"/>
  <c r="H24" i="1" s="1"/>
  <c r="K234" i="1" l="1"/>
  <c r="L82" i="1"/>
  <c r="K82" i="1"/>
  <c r="J82" i="1"/>
  <c r="I120" i="1"/>
  <c r="K44" i="1"/>
  <c r="J101" i="1"/>
  <c r="J63" i="1"/>
  <c r="I215" i="1"/>
  <c r="L44" i="1"/>
  <c r="I63" i="1"/>
  <c r="I158" i="1"/>
  <c r="I234" i="1"/>
  <c r="J120" i="1"/>
  <c r="K120" i="1"/>
  <c r="K215" i="1"/>
  <c r="L101" i="1"/>
  <c r="K158" i="1"/>
  <c r="B120" i="1"/>
  <c r="A120" i="1"/>
  <c r="G119" i="1"/>
  <c r="A110" i="1"/>
  <c r="G109" i="1"/>
  <c r="B234" i="1"/>
  <c r="A234" i="1"/>
  <c r="G233" i="1"/>
  <c r="A224" i="1"/>
  <c r="G120" i="1" l="1"/>
  <c r="G234" i="1"/>
  <c r="B215" i="1"/>
  <c r="A215" i="1"/>
  <c r="G214" i="1"/>
  <c r="B205" i="1"/>
  <c r="A205" i="1"/>
  <c r="G204" i="1"/>
  <c r="G215" i="1" s="1"/>
  <c r="B196" i="1"/>
  <c r="A196" i="1"/>
  <c r="G195" i="1"/>
  <c r="B186" i="1"/>
  <c r="A186" i="1"/>
  <c r="B177" i="1"/>
  <c r="A177" i="1"/>
  <c r="G176" i="1"/>
  <c r="B167" i="1"/>
  <c r="A167" i="1"/>
  <c r="G166" i="1"/>
  <c r="B158" i="1"/>
  <c r="A158" i="1"/>
  <c r="G157" i="1"/>
  <c r="B148" i="1"/>
  <c r="A148" i="1"/>
  <c r="B139" i="1"/>
  <c r="A139" i="1"/>
  <c r="G138" i="1"/>
  <c r="B129" i="1"/>
  <c r="A129" i="1"/>
  <c r="G128" i="1"/>
  <c r="G139" i="1" s="1"/>
  <c r="B101" i="1"/>
  <c r="A101" i="1"/>
  <c r="G100" i="1"/>
  <c r="B91" i="1"/>
  <c r="A91" i="1"/>
  <c r="G90" i="1"/>
  <c r="G101" i="1" s="1"/>
  <c r="B82" i="1"/>
  <c r="A82" i="1"/>
  <c r="G81" i="1"/>
  <c r="B72" i="1"/>
  <c r="A72" i="1"/>
  <c r="G71" i="1"/>
  <c r="B63" i="1"/>
  <c r="A63" i="1"/>
  <c r="G62" i="1"/>
  <c r="B53" i="1"/>
  <c r="A53" i="1"/>
  <c r="G52" i="1"/>
  <c r="G63" i="1" s="1"/>
  <c r="B44" i="1"/>
  <c r="A44" i="1"/>
  <c r="G43" i="1"/>
  <c r="B34" i="1"/>
  <c r="A34" i="1"/>
  <c r="G33" i="1"/>
  <c r="G44" i="1" s="1"/>
  <c r="B24" i="1"/>
  <c r="A24" i="1"/>
  <c r="G23" i="1"/>
  <c r="B14" i="1"/>
  <c r="A14" i="1"/>
  <c r="G13" i="1"/>
  <c r="G24" i="1" s="1"/>
  <c r="G82" i="1" l="1"/>
  <c r="G177" i="1"/>
  <c r="G158" i="1"/>
</calcChain>
</file>

<file path=xl/sharedStrings.xml><?xml version="1.0" encoding="utf-8"?>
<sst xmlns="http://schemas.openxmlformats.org/spreadsheetml/2006/main" count="321" uniqueCount="82">
  <si>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</si>
  <si>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</si>
  <si>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</si>
  <si>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</si>
  <si>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</si>
  <si>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</si>
  <si>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</si>
  <si>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</si>
  <si>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</si>
  <si>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</si>
  <si>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</si>
  <si>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</si>
  <si>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</si>
  <si>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</si>
  <si>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</si>
  <si>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</si>
  <si>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</si>
  <si>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</si>
  <si>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</si>
  <si>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</si>
  <si>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</si>
  <si>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</si>
  <si>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</si>
  <si>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</si>
  <si>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</si>
  <si>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</si>
  <si>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</si>
  <si>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</si>
  <si>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</si>
  <si>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</si>
  <si>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</si>
  <si>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</si>
  <si>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</si>
  <si>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</si>
  <si>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</si>
  <si>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</si>
  <si>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</si>
  <si>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</si>
  <si>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</si>
  <si>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</si>
  <si>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</si>
  <si>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</si>
  <si>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</si>
  <si>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</si>
  <si>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</si>
  <si>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</si>
  <si>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</si>
  <si>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</si>
  <si>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</si>
  <si>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</si>
  <si>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</si>
  <si>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</si>
  <si>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</si>
  <si>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</si>
  <si>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</si>
  <si>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</si>
  <si>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</si>
  <si>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</si>
  <si>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</si>
  <si>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</si>
  <si>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</si>
  <si>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</si>
  <si>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</si>
  <si>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</si>
  <si>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</si>
  <si>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</si>
  <si>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</si>
  <si>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</si>
  <si>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</si>
  <si>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</si>
  <si>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Ёжики мясные с рисом в соусе для запекания</t>
  </si>
  <si>
    <t>Март</t>
  </si>
  <si>
    <t>Конд. изд.</t>
  </si>
  <si>
    <t>Печенье весовое</t>
  </si>
  <si>
    <t>№52/2015г Дели</t>
  </si>
  <si>
    <t>Салат из свеклы отварной (с маслом)</t>
  </si>
  <si>
    <t>ТТК 2020 г</t>
  </si>
  <si>
    <t>Ёжики с рисом из мяса птицы в соусе для запекания</t>
  </si>
  <si>
    <t>№338</t>
  </si>
  <si>
    <t>Котлеты столичные запеченые</t>
  </si>
  <si>
    <t>№309/2015г Дели</t>
  </si>
  <si>
    <t>Форма ежедневного меню приготавливаемых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</si>
</sst>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0" zoomScaleNormal="80" workbookViewId="0">
      <pane xSplit="4" ySplit="5" topLeftCell="E175" activePane="bottomRight" state="frozen"/>
      <selection pane="topRight" activeCell="E1" sqref="E1"/>
      <selection pane="bottomLeft" activeCell="A6" sqref="A6"/>
      <selection pane="bottomRight" activeCell="U197" sqref="U19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62"/>
      <c r="D1" s="63"/>
      <c r="E1" s="63"/>
      <c r="F1" s="63"/>
      <c r="G1" s="7" t="s">
        <v>14</v>
      </c>
      <c r="H1" s="6" t="s">
        <v>15</v>
      </c>
      <c r="I1" s="64"/>
      <c r="J1" s="64"/>
      <c r="K1" s="64"/>
      <c r="L1" s="64"/>
    </row>
    <row r="2" spans="1:12" ht="18.75" x14ac:dyDescent="0.2">
      <c r="A2" s="8" t="s">
        <v>81</v>
      </c>
      <c r="B2" s="6"/>
      <c r="C2" s="6"/>
      <c r="D2" s="5"/>
      <c r="E2" s="5"/>
      <c r="F2" s="6"/>
      <c r="G2" s="6"/>
      <c r="H2" s="6" t="s">
        <v>16</v>
      </c>
      <c r="I2" s="64"/>
      <c r="J2" s="64"/>
      <c r="K2" s="64"/>
      <c r="L2" s="6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/>
      <c r="J3" s="12" t="s">
        <v>71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55</v>
      </c>
      <c r="F6" s="23" t="s">
        <v>69</v>
      </c>
      <c r="G6" s="24">
        <v>90</v>
      </c>
      <c r="H6" s="24"/>
      <c r="I6" s="24">
        <v>208</v>
      </c>
      <c r="J6" s="54">
        <v>13.095000000000001</v>
      </c>
      <c r="K6" s="54">
        <v>13.749000000000001</v>
      </c>
      <c r="L6" s="54">
        <v>7.9960000000000004</v>
      </c>
    </row>
    <row r="7" spans="1:12" ht="15.75" x14ac:dyDescent="0.25">
      <c r="A7" s="26"/>
      <c r="B7" s="27"/>
      <c r="C7" s="28"/>
      <c r="D7" s="22" t="s">
        <v>19</v>
      </c>
      <c r="E7" s="53" t="s">
        <v>62</v>
      </c>
      <c r="F7" s="3" t="s">
        <v>47</v>
      </c>
      <c r="G7" s="30">
        <v>150</v>
      </c>
      <c r="H7" s="30"/>
      <c r="I7" s="30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48</v>
      </c>
      <c r="F8" s="32" t="s">
        <v>38</v>
      </c>
      <c r="G8" s="30">
        <v>208</v>
      </c>
      <c r="H8" s="30"/>
      <c r="I8" s="30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40</v>
      </c>
      <c r="G9" s="30">
        <v>40</v>
      </c>
      <c r="H9" s="30"/>
      <c r="I9" s="30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5"/>
      <c r="K10" s="55"/>
      <c r="L10" s="55"/>
    </row>
    <row r="11" spans="1:12" ht="15.75" x14ac:dyDescent="0.25">
      <c r="A11" s="26"/>
      <c r="B11" s="27"/>
      <c r="C11" s="28"/>
      <c r="D11" s="31" t="s">
        <v>72</v>
      </c>
      <c r="E11" s="58"/>
      <c r="F11" s="4" t="s">
        <v>73</v>
      </c>
      <c r="G11" s="30">
        <v>12.8</v>
      </c>
      <c r="H11" s="30"/>
      <c r="I11" s="30">
        <v>57</v>
      </c>
      <c r="J11" s="55">
        <v>0.88300000000000001</v>
      </c>
      <c r="K11" s="55">
        <v>1.766</v>
      </c>
      <c r="L11" s="55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500.8</v>
      </c>
      <c r="H13" s="40"/>
      <c r="I13" s="40">
        <f>SUM(I6:I12)</f>
        <v>531</v>
      </c>
      <c r="J13" s="40">
        <f t="shared" ref="J13:L13" si="0">SUM(J6:J12)</f>
        <v>19.981000000000002</v>
      </c>
      <c r="K13" s="40">
        <f t="shared" si="0"/>
        <v>20.514000000000003</v>
      </c>
      <c r="L13" s="40">
        <f t="shared" si="0"/>
        <v>66.096000000000004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1">SUM(H14:H22)</f>
        <v>0</v>
      </c>
      <c r="I23" s="40">
        <f t="shared" si="1"/>
        <v>0</v>
      </c>
      <c r="J23" s="40">
        <f t="shared" si="1"/>
        <v>0</v>
      </c>
      <c r="K23" s="40">
        <f t="shared" si="1"/>
        <v>0</v>
      </c>
      <c r="L23" s="40">
        <f t="shared" si="1"/>
        <v>0</v>
      </c>
    </row>
    <row r="24" spans="1:12" ht="15" thickBot="1" x14ac:dyDescent="0.25">
      <c r="A24" s="45">
        <f>A6</f>
        <v>1</v>
      </c>
      <c r="B24" s="46">
        <f>B6</f>
        <v>1</v>
      </c>
      <c r="C24" s="60" t="s">
        <v>4</v>
      </c>
      <c r="D24" s="61"/>
      <c r="E24" s="48"/>
      <c r="F24" s="47"/>
      <c r="G24" s="48">
        <f>G13+G23</f>
        <v>500.8</v>
      </c>
      <c r="H24" s="48">
        <f t="shared" ref="H24:L24" si="2">H13+H23</f>
        <v>0</v>
      </c>
      <c r="I24" s="48">
        <f t="shared" si="2"/>
        <v>531</v>
      </c>
      <c r="J24" s="48">
        <f t="shared" si="2"/>
        <v>19.981000000000002</v>
      </c>
      <c r="K24" s="48">
        <f t="shared" si="2"/>
        <v>20.514000000000003</v>
      </c>
      <c r="L24" s="48">
        <f t="shared" si="2"/>
        <v>66.096000000000004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5" t="s">
        <v>57</v>
      </c>
      <c r="F25" s="23" t="s">
        <v>68</v>
      </c>
      <c r="G25" s="24">
        <v>200</v>
      </c>
      <c r="H25" s="24"/>
      <c r="I25" s="24">
        <v>371</v>
      </c>
      <c r="J25" s="54">
        <v>12.75</v>
      </c>
      <c r="K25" s="54">
        <v>17.79</v>
      </c>
      <c r="L25" s="54">
        <v>39.880000000000003</v>
      </c>
    </row>
    <row r="26" spans="1:12" ht="15" x14ac:dyDescent="0.25">
      <c r="A26" s="49"/>
      <c r="B26" s="27"/>
      <c r="C26" s="28"/>
      <c r="D26" s="22" t="s">
        <v>19</v>
      </c>
      <c r="E26" s="33"/>
      <c r="F26" s="32"/>
      <c r="G26" s="30"/>
      <c r="H26" s="30"/>
      <c r="I26" s="30"/>
      <c r="J26" s="30"/>
      <c r="K26" s="30"/>
      <c r="L26" s="30"/>
    </row>
    <row r="27" spans="1:12" ht="15" x14ac:dyDescent="0.25">
      <c r="A27" s="49"/>
      <c r="B27" s="27"/>
      <c r="C27" s="28"/>
      <c r="D27" s="31" t="s">
        <v>20</v>
      </c>
      <c r="E27" s="33" t="s">
        <v>48</v>
      </c>
      <c r="F27" s="32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 x14ac:dyDescent="0.25">
      <c r="A28" s="49"/>
      <c r="B28" s="27"/>
      <c r="C28" s="28"/>
      <c r="D28" s="31" t="s">
        <v>21</v>
      </c>
      <c r="E28" s="33"/>
      <c r="F28" s="4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 x14ac:dyDescent="0.25">
      <c r="A29" s="49"/>
      <c r="B29" s="27"/>
      <c r="C29" s="28"/>
      <c r="D29" s="31"/>
      <c r="E29" s="33"/>
      <c r="F29" s="32"/>
      <c r="G29" s="30"/>
      <c r="H29" s="30"/>
      <c r="I29" s="30"/>
      <c r="J29" s="30"/>
      <c r="K29" s="30"/>
      <c r="L29" s="30"/>
    </row>
    <row r="30" spans="1:12" ht="15" x14ac:dyDescent="0.25">
      <c r="A30" s="49"/>
      <c r="B30" s="27"/>
      <c r="C30" s="28"/>
      <c r="D30" s="31" t="s">
        <v>22</v>
      </c>
      <c r="E30" s="33" t="s">
        <v>56</v>
      </c>
      <c r="F30" s="32" t="s">
        <v>54</v>
      </c>
      <c r="G30" s="30">
        <v>100</v>
      </c>
      <c r="H30" s="30"/>
      <c r="I30" s="30">
        <v>42</v>
      </c>
      <c r="J30" s="55">
        <v>0.36</v>
      </c>
      <c r="K30" s="55">
        <v>0.36</v>
      </c>
      <c r="L30" s="55">
        <v>8.82</v>
      </c>
    </row>
    <row r="31" spans="1:12" ht="15" x14ac:dyDescent="0.25">
      <c r="A31" s="49"/>
      <c r="B31" s="27"/>
      <c r="C31" s="28"/>
      <c r="D31" s="34"/>
      <c r="E31" s="33"/>
      <c r="F31" s="32"/>
      <c r="G31" s="30"/>
      <c r="H31" s="30"/>
      <c r="I31" s="30"/>
      <c r="J31" s="30"/>
      <c r="K31" s="30"/>
      <c r="L31" s="30"/>
    </row>
    <row r="32" spans="1:12" ht="15" x14ac:dyDescent="0.25">
      <c r="A32" s="49"/>
      <c r="B32" s="27"/>
      <c r="C32" s="28"/>
      <c r="D32" s="29"/>
      <c r="E32" s="33"/>
      <c r="F32" s="32"/>
      <c r="G32" s="30"/>
      <c r="H32" s="30"/>
      <c r="I32" s="30"/>
      <c r="J32" s="30"/>
      <c r="K32" s="30"/>
      <c r="L32" s="30"/>
    </row>
    <row r="33" spans="1:12" ht="15" x14ac:dyDescent="0.25">
      <c r="A33" s="50"/>
      <c r="B33" s="36"/>
      <c r="C33" s="37"/>
      <c r="D33" s="38" t="s">
        <v>31</v>
      </c>
      <c r="E33" s="41"/>
      <c r="F33" s="39"/>
      <c r="G33" s="40">
        <f>SUM(G25:G32)</f>
        <v>548</v>
      </c>
      <c r="H33" s="40"/>
      <c r="I33" s="40">
        <f>SUM(I25:I31)</f>
        <v>536</v>
      </c>
      <c r="J33" s="57">
        <f>SUM(J25:J32)</f>
        <v>15.651</v>
      </c>
      <c r="K33" s="57">
        <f>SUM(K25:K32)</f>
        <v>18.514999999999997</v>
      </c>
      <c r="L33" s="57">
        <f>SUM(L25:L32)</f>
        <v>75.528999999999996</v>
      </c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3"/>
      <c r="F34" s="32"/>
      <c r="G34" s="30"/>
      <c r="H34" s="30"/>
      <c r="I34" s="30"/>
      <c r="J34" s="30"/>
      <c r="K34" s="30"/>
      <c r="L34" s="30"/>
    </row>
    <row r="35" spans="1:12" ht="15" x14ac:dyDescent="0.25">
      <c r="A35" s="49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</row>
    <row r="36" spans="1:12" ht="15" x14ac:dyDescent="0.25">
      <c r="A36" s="49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</row>
    <row r="37" spans="1:12" ht="15" x14ac:dyDescent="0.25">
      <c r="A37" s="49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</row>
    <row r="38" spans="1:12" ht="15" x14ac:dyDescent="0.25">
      <c r="A38" s="49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</row>
    <row r="39" spans="1:12" ht="15" x14ac:dyDescent="0.25">
      <c r="A39" s="49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</row>
    <row r="40" spans="1:12" ht="15" x14ac:dyDescent="0.25">
      <c r="A40" s="49"/>
      <c r="B40" s="27"/>
      <c r="C40" s="28"/>
      <c r="D40" s="31" t="s">
        <v>30</v>
      </c>
      <c r="E40" s="33"/>
      <c r="F40" s="32"/>
      <c r="G40" s="30"/>
      <c r="H40" s="30"/>
      <c r="I40" s="30"/>
      <c r="J40" s="30"/>
      <c r="K40" s="30"/>
      <c r="L40" s="30"/>
    </row>
    <row r="41" spans="1:12" ht="15" x14ac:dyDescent="0.25">
      <c r="A41" s="49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</row>
    <row r="42" spans="1:12" ht="15" x14ac:dyDescent="0.25">
      <c r="A42" s="49"/>
      <c r="B42" s="27"/>
      <c r="C42" s="28"/>
      <c r="D42" s="29"/>
      <c r="E42" s="33"/>
      <c r="F42" s="32"/>
      <c r="G42" s="30"/>
      <c r="H42" s="30"/>
      <c r="I42" s="30"/>
      <c r="J42" s="30"/>
      <c r="K42" s="30"/>
      <c r="L42" s="30"/>
    </row>
    <row r="43" spans="1:12" ht="15" x14ac:dyDescent="0.25">
      <c r="A43" s="50"/>
      <c r="B43" s="36"/>
      <c r="C43" s="37"/>
      <c r="D43" s="38" t="s">
        <v>31</v>
      </c>
      <c r="E43" s="41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60" t="s">
        <v>4</v>
      </c>
      <c r="D44" s="61"/>
      <c r="E44" s="48"/>
      <c r="F44" s="47"/>
      <c r="G44" s="48">
        <f>G33+G43</f>
        <v>548</v>
      </c>
      <c r="H44" s="48">
        <f t="shared" ref="H44:L44" si="4">H33+H43</f>
        <v>0</v>
      </c>
      <c r="I44" s="48">
        <f t="shared" si="4"/>
        <v>536</v>
      </c>
      <c r="J44" s="48">
        <f t="shared" si="4"/>
        <v>15.651</v>
      </c>
      <c r="K44" s="48">
        <f t="shared" si="4"/>
        <v>18.514999999999997</v>
      </c>
      <c r="L44" s="48">
        <f t="shared" si="4"/>
        <v>75.528999999999996</v>
      </c>
    </row>
    <row r="45" spans="1:12" ht="15.7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5" t="s">
        <v>52</v>
      </c>
      <c r="F45" s="23" t="s">
        <v>46</v>
      </c>
      <c r="G45" s="24">
        <v>100</v>
      </c>
      <c r="H45" s="24"/>
      <c r="I45" s="24">
        <v>156</v>
      </c>
      <c r="J45" s="54">
        <v>8.6999999999999993</v>
      </c>
      <c r="K45" s="54">
        <v>11.5</v>
      </c>
      <c r="L45" s="54">
        <v>4.4000000000000004</v>
      </c>
    </row>
    <row r="46" spans="1:12" ht="15" x14ac:dyDescent="0.25">
      <c r="A46" s="26"/>
      <c r="B46" s="27"/>
      <c r="C46" s="28"/>
      <c r="D46" s="22" t="s">
        <v>19</v>
      </c>
      <c r="E46" s="33" t="s">
        <v>80</v>
      </c>
      <c r="F46" s="32" t="s">
        <v>41</v>
      </c>
      <c r="G46" s="30">
        <v>150</v>
      </c>
      <c r="H46" s="30"/>
      <c r="I46" s="30">
        <v>212</v>
      </c>
      <c r="J46" s="55">
        <v>5.6020000000000003</v>
      </c>
      <c r="K46" s="55">
        <v>5.0679999999999996</v>
      </c>
      <c r="L46" s="55">
        <v>35.905999999999999</v>
      </c>
    </row>
    <row r="47" spans="1:12" ht="15" x14ac:dyDescent="0.25">
      <c r="A47" s="26"/>
      <c r="B47" s="27"/>
      <c r="C47" s="28"/>
      <c r="D47" s="52" t="s">
        <v>20</v>
      </c>
      <c r="E47" s="33" t="s">
        <v>37</v>
      </c>
      <c r="F47" s="32" t="s">
        <v>44</v>
      </c>
      <c r="G47" s="30">
        <v>200</v>
      </c>
      <c r="H47" s="30"/>
      <c r="I47" s="30">
        <v>32</v>
      </c>
      <c r="J47" s="55">
        <v>0.02</v>
      </c>
      <c r="K47" s="55"/>
      <c r="L47" s="55">
        <v>7.99</v>
      </c>
    </row>
    <row r="48" spans="1:12" ht="15.75" x14ac:dyDescent="0.25">
      <c r="A48" s="26"/>
      <c r="B48" s="27"/>
      <c r="C48" s="28"/>
      <c r="D48" s="31" t="s">
        <v>21</v>
      </c>
      <c r="E48" s="33"/>
      <c r="F48" s="4" t="s">
        <v>40</v>
      </c>
      <c r="G48" s="30">
        <v>40</v>
      </c>
      <c r="H48" s="30"/>
      <c r="I48" s="30">
        <v>91</v>
      </c>
      <c r="J48" s="55">
        <v>2.52</v>
      </c>
      <c r="K48" s="55">
        <v>0.36</v>
      </c>
      <c r="L48" s="55">
        <v>18.84</v>
      </c>
    </row>
    <row r="49" spans="1:12" ht="15" x14ac:dyDescent="0.25">
      <c r="A49" s="26"/>
      <c r="B49" s="27"/>
      <c r="C49" s="28"/>
      <c r="D49" s="31" t="s">
        <v>22</v>
      </c>
      <c r="E49" s="33"/>
      <c r="F49" s="32"/>
      <c r="G49" s="30"/>
      <c r="H49" s="30"/>
      <c r="I49" s="30"/>
      <c r="J49" s="55"/>
      <c r="K49" s="55"/>
      <c r="L49" s="55"/>
    </row>
    <row r="50" spans="1:12" ht="15.75" x14ac:dyDescent="0.25">
      <c r="A50" s="26"/>
      <c r="B50" s="27"/>
      <c r="C50" s="28"/>
      <c r="D50" s="31" t="s">
        <v>72</v>
      </c>
      <c r="E50" s="58"/>
      <c r="F50" s="4" t="s">
        <v>73</v>
      </c>
      <c r="G50" s="30">
        <v>12.8</v>
      </c>
      <c r="H50" s="30"/>
      <c r="I50" s="30">
        <v>57</v>
      </c>
      <c r="J50" s="55">
        <v>0.88300000000000001</v>
      </c>
      <c r="K50" s="55">
        <v>1.766</v>
      </c>
      <c r="L50" s="55">
        <v>9.4849999999999994</v>
      </c>
    </row>
    <row r="51" spans="1:12" ht="15" x14ac:dyDescent="0.25">
      <c r="A51" s="26"/>
      <c r="B51" s="27"/>
      <c r="C51" s="28"/>
      <c r="D51" s="29"/>
      <c r="E51" s="33"/>
      <c r="F51" s="32"/>
      <c r="G51" s="30"/>
      <c r="H51" s="30"/>
      <c r="I51" s="30"/>
      <c r="J51" s="30"/>
      <c r="K51" s="30"/>
      <c r="L51" s="30"/>
    </row>
    <row r="52" spans="1:12" ht="15" x14ac:dyDescent="0.25">
      <c r="A52" s="35"/>
      <c r="B52" s="36"/>
      <c r="C52" s="37"/>
      <c r="D52" s="38" t="s">
        <v>31</v>
      </c>
      <c r="E52" s="41"/>
      <c r="F52" s="39"/>
      <c r="G52" s="40">
        <f>SUM(G45:G51)</f>
        <v>502.8</v>
      </c>
      <c r="H52" s="40"/>
      <c r="I52" s="40">
        <f t="shared" ref="I52" si="5">SUM(I45:I51)</f>
        <v>548</v>
      </c>
      <c r="J52" s="40">
        <f t="shared" ref="J52:L52" si="6">SUM(J45:J51)</f>
        <v>17.724999999999998</v>
      </c>
      <c r="K52" s="40">
        <f t="shared" si="6"/>
        <v>18.693999999999996</v>
      </c>
      <c r="L52" s="40">
        <f t="shared" si="6"/>
        <v>76.620999999999995</v>
      </c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3"/>
      <c r="F53" s="32"/>
      <c r="G53" s="30"/>
      <c r="H53" s="30"/>
      <c r="I53" s="30"/>
      <c r="J53" s="30"/>
      <c r="K53" s="30"/>
      <c r="L53" s="30"/>
    </row>
    <row r="54" spans="1:12" ht="15" x14ac:dyDescent="0.25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</row>
    <row r="55" spans="1:12" ht="15" x14ac:dyDescent="0.25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</row>
    <row r="56" spans="1:12" ht="15" x14ac:dyDescent="0.25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</row>
    <row r="57" spans="1:12" ht="15" x14ac:dyDescent="0.25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</row>
    <row r="58" spans="1:12" ht="15" x14ac:dyDescent="0.25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</row>
    <row r="59" spans="1:12" ht="15" x14ac:dyDescent="0.25">
      <c r="A59" s="26"/>
      <c r="B59" s="27"/>
      <c r="C59" s="28"/>
      <c r="D59" s="31" t="s">
        <v>30</v>
      </c>
      <c r="E59" s="33"/>
      <c r="F59" s="32"/>
      <c r="G59" s="30"/>
      <c r="H59" s="30"/>
      <c r="I59" s="30"/>
      <c r="J59" s="30"/>
      <c r="K59" s="30"/>
      <c r="L59" s="30"/>
    </row>
    <row r="60" spans="1:12" ht="15" x14ac:dyDescent="0.25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</row>
    <row r="61" spans="1:12" ht="15" x14ac:dyDescent="0.25">
      <c r="A61" s="26"/>
      <c r="B61" s="27"/>
      <c r="C61" s="28"/>
      <c r="D61" s="29"/>
      <c r="E61" s="33"/>
      <c r="F61" s="32"/>
      <c r="G61" s="30"/>
      <c r="H61" s="30"/>
      <c r="I61" s="30"/>
      <c r="J61" s="30"/>
      <c r="K61" s="30"/>
      <c r="L61" s="30"/>
    </row>
    <row r="62" spans="1:12" ht="15" x14ac:dyDescent="0.25">
      <c r="A62" s="35"/>
      <c r="B62" s="36"/>
      <c r="C62" s="37"/>
      <c r="D62" s="38" t="s">
        <v>31</v>
      </c>
      <c r="E62" s="41"/>
      <c r="F62" s="39"/>
      <c r="G62" s="40">
        <f>SUM(G53:G61)</f>
        <v>0</v>
      </c>
      <c r="H62" s="40">
        <f t="shared" ref="H62:L62" si="7">SUM(H53:H61)</f>
        <v>0</v>
      </c>
      <c r="I62" s="40">
        <f t="shared" si="7"/>
        <v>0</v>
      </c>
      <c r="J62" s="40">
        <f t="shared" si="7"/>
        <v>0</v>
      </c>
      <c r="K62" s="40">
        <f t="shared" si="7"/>
        <v>0</v>
      </c>
      <c r="L62" s="40">
        <f t="shared" si="7"/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60" t="s">
        <v>4</v>
      </c>
      <c r="D63" s="61"/>
      <c r="E63" s="48"/>
      <c r="F63" s="47"/>
      <c r="G63" s="48">
        <f>G52+G62</f>
        <v>502.8</v>
      </c>
      <c r="H63" s="48">
        <f t="shared" ref="H63:J63" si="8">H52+H62</f>
        <v>0</v>
      </c>
      <c r="I63" s="48">
        <f t="shared" si="8"/>
        <v>548</v>
      </c>
      <c r="J63" s="48">
        <f t="shared" si="8"/>
        <v>17.724999999999998</v>
      </c>
      <c r="K63" s="48">
        <f>K52+K62</f>
        <v>18.693999999999996</v>
      </c>
      <c r="L63" s="48">
        <f>L52+L62</f>
        <v>76.620999999999995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5" t="s">
        <v>63</v>
      </c>
      <c r="F64" s="23" t="s">
        <v>42</v>
      </c>
      <c r="G64" s="24">
        <v>190</v>
      </c>
      <c r="H64" s="24"/>
      <c r="I64" s="24">
        <v>431</v>
      </c>
      <c r="J64" s="24">
        <v>15.44</v>
      </c>
      <c r="K64" s="24">
        <v>18.29</v>
      </c>
      <c r="L64" s="24">
        <v>51.2</v>
      </c>
    </row>
    <row r="65" spans="1:12" ht="15" x14ac:dyDescent="0.25">
      <c r="A65" s="26"/>
      <c r="B65" s="27"/>
      <c r="C65" s="28"/>
      <c r="D65" s="22" t="s">
        <v>19</v>
      </c>
      <c r="E65" s="33"/>
      <c r="F65" s="32"/>
      <c r="G65" s="30"/>
      <c r="H65" s="30"/>
      <c r="I65" s="30"/>
      <c r="J65" s="30"/>
      <c r="K65" s="30"/>
      <c r="L65" s="30"/>
    </row>
    <row r="66" spans="1:12" ht="15" x14ac:dyDescent="0.25">
      <c r="A66" s="26"/>
      <c r="B66" s="27"/>
      <c r="C66" s="28"/>
      <c r="D66" s="31" t="s">
        <v>20</v>
      </c>
      <c r="E66" s="33" t="s">
        <v>48</v>
      </c>
      <c r="F66" s="32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55">
        <v>7.9889999999999999</v>
      </c>
    </row>
    <row r="67" spans="1:12" ht="15.75" x14ac:dyDescent="0.25">
      <c r="A67" s="26"/>
      <c r="B67" s="27"/>
      <c r="C67" s="28"/>
      <c r="D67" s="31" t="s">
        <v>21</v>
      </c>
      <c r="E67" s="33"/>
      <c r="F67" s="4" t="s">
        <v>40</v>
      </c>
      <c r="G67" s="30">
        <v>42</v>
      </c>
      <c r="H67" s="30"/>
      <c r="I67" s="30">
        <v>95</v>
      </c>
      <c r="J67" s="30">
        <v>2.62</v>
      </c>
      <c r="K67" s="30">
        <v>0.38</v>
      </c>
      <c r="L67" s="30">
        <v>19.739999999999998</v>
      </c>
    </row>
    <row r="68" spans="1:12" ht="15" x14ac:dyDescent="0.25">
      <c r="A68" s="26"/>
      <c r="B68" s="27"/>
      <c r="C68" s="28"/>
      <c r="D68" s="31" t="s">
        <v>22</v>
      </c>
      <c r="E68" s="33"/>
      <c r="F68" s="32"/>
      <c r="G68" s="30"/>
      <c r="H68" s="30"/>
      <c r="I68" s="30"/>
      <c r="J68" s="30"/>
      <c r="K68" s="30"/>
      <c r="L68" s="30"/>
    </row>
    <row r="69" spans="1:12" ht="15" x14ac:dyDescent="0.25">
      <c r="A69" s="26"/>
      <c r="B69" s="27"/>
      <c r="C69" s="28"/>
      <c r="D69" s="29"/>
      <c r="E69" s="58" t="s">
        <v>74</v>
      </c>
      <c r="F69" s="32" t="s">
        <v>75</v>
      </c>
      <c r="G69" s="30">
        <v>60</v>
      </c>
      <c r="H69" s="30"/>
      <c r="I69" s="30">
        <v>22</v>
      </c>
      <c r="J69" s="30">
        <v>1.33</v>
      </c>
      <c r="K69" s="30">
        <v>1.36</v>
      </c>
      <c r="L69" s="30">
        <v>1.1399999999999999</v>
      </c>
    </row>
    <row r="70" spans="1:12" ht="15" x14ac:dyDescent="0.25">
      <c r="A70" s="26"/>
      <c r="B70" s="27"/>
      <c r="C70" s="28"/>
      <c r="D70" s="29"/>
      <c r="E70" s="33"/>
      <c r="F70" s="32"/>
      <c r="G70" s="30"/>
      <c r="H70" s="30"/>
      <c r="I70" s="30"/>
      <c r="J70" s="30"/>
      <c r="K70" s="30"/>
      <c r="L70" s="30"/>
    </row>
    <row r="71" spans="1:12" ht="15" x14ac:dyDescent="0.25">
      <c r="A71" s="35"/>
      <c r="B71" s="36"/>
      <c r="C71" s="37"/>
      <c r="D71" s="38" t="s">
        <v>31</v>
      </c>
      <c r="E71" s="41"/>
      <c r="F71" s="39"/>
      <c r="G71" s="40">
        <f>SUM(G64:G70)</f>
        <v>500</v>
      </c>
      <c r="H71" s="40"/>
      <c r="I71" s="40">
        <f t="shared" ref="I71" si="9">SUM(I64:I70)</f>
        <v>580</v>
      </c>
      <c r="J71" s="40">
        <f>SUM(J64:J70)</f>
        <v>19.411000000000001</v>
      </c>
      <c r="K71" s="40">
        <f t="shared" ref="K71" si="10">SUM(K64:K70)</f>
        <v>20.034999999999997</v>
      </c>
      <c r="L71" s="40">
        <f>SUM(L64:L70)</f>
        <v>80.069000000000003</v>
      </c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3"/>
      <c r="F72" s="32"/>
      <c r="G72" s="30"/>
      <c r="H72" s="30"/>
      <c r="I72" s="30"/>
      <c r="J72" s="30"/>
      <c r="K72" s="30"/>
      <c r="L72" s="30"/>
    </row>
    <row r="73" spans="1:12" ht="15" x14ac:dyDescent="0.25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</row>
    <row r="74" spans="1:12" ht="15" x14ac:dyDescent="0.25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</row>
    <row r="75" spans="1:12" ht="15" x14ac:dyDescent="0.25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</row>
    <row r="76" spans="1:12" ht="15" x14ac:dyDescent="0.25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</row>
    <row r="77" spans="1:12" ht="15" x14ac:dyDescent="0.25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</row>
    <row r="78" spans="1:12" ht="15" x14ac:dyDescent="0.25">
      <c r="A78" s="26"/>
      <c r="B78" s="27"/>
      <c r="C78" s="28"/>
      <c r="D78" s="31" t="s">
        <v>30</v>
      </c>
      <c r="E78" s="33"/>
      <c r="F78" s="32"/>
      <c r="G78" s="30"/>
      <c r="H78" s="30"/>
      <c r="I78" s="30"/>
      <c r="J78" s="30"/>
      <c r="K78" s="30"/>
      <c r="L78" s="30"/>
    </row>
    <row r="79" spans="1:12" ht="15" x14ac:dyDescent="0.25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</row>
    <row r="80" spans="1:12" ht="15" x14ac:dyDescent="0.25">
      <c r="A80" s="26"/>
      <c r="B80" s="27"/>
      <c r="C80" s="28"/>
      <c r="D80" s="29"/>
      <c r="E80" s="33"/>
      <c r="F80" s="32"/>
      <c r="G80" s="30"/>
      <c r="H80" s="30"/>
      <c r="I80" s="30"/>
      <c r="J80" s="30"/>
      <c r="K80" s="30"/>
      <c r="L80" s="30"/>
    </row>
    <row r="81" spans="1:12" ht="15" x14ac:dyDescent="0.25">
      <c r="A81" s="35"/>
      <c r="B81" s="36"/>
      <c r="C81" s="37"/>
      <c r="D81" s="38" t="s">
        <v>31</v>
      </c>
      <c r="E81" s="41"/>
      <c r="F81" s="39"/>
      <c r="G81" s="40">
        <f>SUM(G72:G80)</f>
        <v>0</v>
      </c>
      <c r="H81" s="40">
        <f t="shared" ref="H81:L81" si="11">SUM(H72:H80)</f>
        <v>0</v>
      </c>
      <c r="I81" s="40">
        <f t="shared" si="11"/>
        <v>0</v>
      </c>
      <c r="J81" s="40">
        <f t="shared" si="11"/>
        <v>0</v>
      </c>
      <c r="K81" s="40">
        <f t="shared" si="11"/>
        <v>0</v>
      </c>
      <c r="L81" s="40">
        <f t="shared" si="11"/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60" t="s">
        <v>4</v>
      </c>
      <c r="D82" s="61"/>
      <c r="E82" s="48"/>
      <c r="F82" s="47"/>
      <c r="G82" s="48">
        <f>G71+G81</f>
        <v>500</v>
      </c>
      <c r="H82" s="48">
        <f t="shared" ref="H82:L82" si="12">H71+H81</f>
        <v>0</v>
      </c>
      <c r="I82" s="48">
        <f t="shared" si="12"/>
        <v>580</v>
      </c>
      <c r="J82" s="48">
        <f t="shared" si="12"/>
        <v>19.411000000000001</v>
      </c>
      <c r="K82" s="48">
        <f t="shared" si="12"/>
        <v>20.034999999999997</v>
      </c>
      <c r="L82" s="48">
        <f t="shared" si="12"/>
        <v>80.069000000000003</v>
      </c>
    </row>
    <row r="83" spans="1:12" ht="15.7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59" t="s">
        <v>76</v>
      </c>
      <c r="F83" s="23" t="s">
        <v>77</v>
      </c>
      <c r="G83" s="24">
        <v>90</v>
      </c>
      <c r="H83" s="24"/>
      <c r="I83" s="24">
        <v>196</v>
      </c>
      <c r="J83" s="24">
        <v>9.7680000000000007</v>
      </c>
      <c r="K83" s="24">
        <v>13.409000000000001</v>
      </c>
      <c r="L83" s="24">
        <v>9.1170000000000009</v>
      </c>
    </row>
    <row r="84" spans="1:12" ht="15" x14ac:dyDescent="0.25">
      <c r="A84" s="26"/>
      <c r="B84" s="27"/>
      <c r="C84" s="28"/>
      <c r="D84" s="22" t="s">
        <v>19</v>
      </c>
      <c r="E84" s="33" t="s">
        <v>53</v>
      </c>
      <c r="F84" s="32" t="s">
        <v>43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5" x14ac:dyDescent="0.25">
      <c r="A85" s="26"/>
      <c r="B85" s="27"/>
      <c r="C85" s="28"/>
      <c r="D85" s="31" t="s">
        <v>20</v>
      </c>
      <c r="E85" s="33" t="s">
        <v>48</v>
      </c>
      <c r="F85" s="32" t="s">
        <v>38</v>
      </c>
      <c r="G85" s="30">
        <v>208</v>
      </c>
      <c r="H85" s="30"/>
      <c r="I85" s="30">
        <v>32</v>
      </c>
      <c r="J85" s="30">
        <v>2.1000000000000001E-2</v>
      </c>
      <c r="K85" s="30">
        <v>5.0000000000000001E-3</v>
      </c>
      <c r="L85" s="55">
        <v>7.9889999999999999</v>
      </c>
    </row>
    <row r="86" spans="1:12" ht="15.75" x14ac:dyDescent="0.25">
      <c r="A86" s="26"/>
      <c r="B86" s="27"/>
      <c r="C86" s="28"/>
      <c r="D86" s="31" t="s">
        <v>21</v>
      </c>
      <c r="E86" s="33"/>
      <c r="F86" s="4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 x14ac:dyDescent="0.25">
      <c r="A87" s="26"/>
      <c r="B87" s="27"/>
      <c r="C87" s="28"/>
      <c r="D87" s="31" t="s">
        <v>22</v>
      </c>
      <c r="E87" s="33"/>
      <c r="F87" s="32"/>
      <c r="G87" s="30"/>
      <c r="H87" s="30"/>
      <c r="I87" s="30"/>
      <c r="J87" s="30"/>
      <c r="K87" s="30"/>
      <c r="L87" s="30"/>
    </row>
    <row r="88" spans="1:12" ht="15.75" x14ac:dyDescent="0.25">
      <c r="A88" s="26"/>
      <c r="B88" s="27"/>
      <c r="C88" s="28"/>
      <c r="D88" s="31" t="s">
        <v>72</v>
      </c>
      <c r="E88" s="58"/>
      <c r="F88" s="4" t="s">
        <v>73</v>
      </c>
      <c r="G88" s="30">
        <v>12.8</v>
      </c>
      <c r="H88" s="30"/>
      <c r="I88" s="30">
        <v>57</v>
      </c>
      <c r="J88" s="55">
        <v>0.88300000000000001</v>
      </c>
      <c r="K88" s="55">
        <v>1.766</v>
      </c>
      <c r="L88" s="55">
        <v>9.4849999999999994</v>
      </c>
    </row>
    <row r="89" spans="1:12" ht="15" x14ac:dyDescent="0.25">
      <c r="A89" s="26"/>
      <c r="B89" s="27"/>
      <c r="C89" s="28"/>
      <c r="D89" s="29"/>
      <c r="E89" s="33"/>
      <c r="F89" s="32"/>
      <c r="G89" s="30"/>
      <c r="H89" s="30"/>
      <c r="I89" s="30"/>
      <c r="J89" s="30"/>
      <c r="K89" s="30"/>
      <c r="L89" s="30"/>
    </row>
    <row r="90" spans="1:12" ht="15" x14ac:dyDescent="0.25">
      <c r="A90" s="35"/>
      <c r="B90" s="36"/>
      <c r="C90" s="37"/>
      <c r="D90" s="38" t="s">
        <v>31</v>
      </c>
      <c r="E90" s="41"/>
      <c r="F90" s="39"/>
      <c r="G90" s="40">
        <f>SUM(G83:G89)</f>
        <v>500.8</v>
      </c>
      <c r="H90" s="40"/>
      <c r="I90" s="40">
        <f t="shared" ref="I90:L90" si="13">SUM(I83:I89)</f>
        <v>520</v>
      </c>
      <c r="J90" s="40">
        <f t="shared" si="13"/>
        <v>16.629000000000001</v>
      </c>
      <c r="K90" s="40">
        <f t="shared" si="13"/>
        <v>20.095999999999997</v>
      </c>
      <c r="L90" s="40">
        <f t="shared" si="13"/>
        <v>66.882000000000005</v>
      </c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3"/>
      <c r="F91" s="32"/>
      <c r="G91" s="30"/>
      <c r="H91" s="30"/>
      <c r="I91" s="30"/>
      <c r="J91" s="30"/>
      <c r="K91" s="30"/>
      <c r="L91" s="30"/>
    </row>
    <row r="92" spans="1:12" ht="15" x14ac:dyDescent="0.25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</row>
    <row r="93" spans="1:12" ht="15" x14ac:dyDescent="0.25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</row>
    <row r="94" spans="1:12" ht="15" x14ac:dyDescent="0.25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</row>
    <row r="95" spans="1:12" ht="15" x14ac:dyDescent="0.25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</row>
    <row r="96" spans="1:12" ht="15" x14ac:dyDescent="0.25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</row>
    <row r="97" spans="1:12" ht="15" x14ac:dyDescent="0.25">
      <c r="A97" s="26"/>
      <c r="B97" s="27"/>
      <c r="C97" s="28"/>
      <c r="D97" s="31" t="s">
        <v>30</v>
      </c>
      <c r="E97" s="33"/>
      <c r="F97" s="32"/>
      <c r="G97" s="30"/>
      <c r="H97" s="30"/>
      <c r="I97" s="30"/>
      <c r="J97" s="30"/>
      <c r="K97" s="30"/>
      <c r="L97" s="30"/>
    </row>
    <row r="98" spans="1:12" ht="15" x14ac:dyDescent="0.25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</row>
    <row r="99" spans="1:12" ht="15" x14ac:dyDescent="0.25">
      <c r="A99" s="26"/>
      <c r="B99" s="27"/>
      <c r="C99" s="28"/>
      <c r="D99" s="29"/>
      <c r="E99" s="33"/>
      <c r="F99" s="32"/>
      <c r="G99" s="30"/>
      <c r="H99" s="30"/>
      <c r="I99" s="30"/>
      <c r="J99" s="30"/>
      <c r="K99" s="30"/>
      <c r="L99" s="30"/>
    </row>
    <row r="100" spans="1:12" ht="15" x14ac:dyDescent="0.25">
      <c r="A100" s="35"/>
      <c r="B100" s="36"/>
      <c r="C100" s="37"/>
      <c r="D100" s="38" t="s">
        <v>31</v>
      </c>
      <c r="E100" s="41"/>
      <c r="F100" s="39"/>
      <c r="G100" s="40">
        <f>SUM(G91:G99)</f>
        <v>0</v>
      </c>
      <c r="H100" s="40">
        <f t="shared" ref="H100:L100" si="14">SUM(H91:H99)</f>
        <v>0</v>
      </c>
      <c r="I100" s="40">
        <f t="shared" si="14"/>
        <v>0</v>
      </c>
      <c r="J100" s="40">
        <f t="shared" si="14"/>
        <v>0</v>
      </c>
      <c r="K100" s="40">
        <f t="shared" si="14"/>
        <v>0</v>
      </c>
      <c r="L100" s="40">
        <f t="shared" si="14"/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60" t="s">
        <v>4</v>
      </c>
      <c r="D101" s="61"/>
      <c r="E101" s="48"/>
      <c r="F101" s="47"/>
      <c r="G101" s="48">
        <f t="shared" ref="G101:L101" si="15">G90+G100</f>
        <v>500.8</v>
      </c>
      <c r="H101" s="48">
        <f t="shared" si="15"/>
        <v>0</v>
      </c>
      <c r="I101" s="48">
        <f t="shared" si="15"/>
        <v>520</v>
      </c>
      <c r="J101" s="48">
        <f t="shared" si="15"/>
        <v>16.629000000000001</v>
      </c>
      <c r="K101" s="48">
        <f t="shared" si="15"/>
        <v>20.095999999999997</v>
      </c>
      <c r="L101" s="48">
        <f t="shared" si="15"/>
        <v>66.882000000000005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5" t="s">
        <v>65</v>
      </c>
      <c r="F102" s="23" t="s">
        <v>45</v>
      </c>
      <c r="G102" s="24">
        <v>160</v>
      </c>
      <c r="H102" s="24"/>
      <c r="I102" s="24">
        <v>355</v>
      </c>
      <c r="J102" s="24">
        <v>16.155999999999999</v>
      </c>
      <c r="K102" s="24">
        <v>14.79</v>
      </c>
      <c r="L102" s="24">
        <v>38.063000000000002</v>
      </c>
    </row>
    <row r="103" spans="1:12" ht="15" x14ac:dyDescent="0.25">
      <c r="A103" s="26"/>
      <c r="B103" s="27"/>
      <c r="C103" s="28"/>
      <c r="D103" s="29"/>
      <c r="E103" s="33"/>
      <c r="F103" s="32"/>
      <c r="G103" s="30"/>
      <c r="H103" s="30"/>
      <c r="I103" s="30"/>
      <c r="J103" s="30"/>
      <c r="K103" s="30"/>
      <c r="L103" s="30"/>
    </row>
    <row r="104" spans="1:12" ht="15" x14ac:dyDescent="0.25">
      <c r="A104" s="26"/>
      <c r="B104" s="27"/>
      <c r="C104" s="28"/>
      <c r="D104" s="31" t="s">
        <v>20</v>
      </c>
      <c r="E104" s="33" t="s">
        <v>48</v>
      </c>
      <c r="F104" s="32" t="s">
        <v>38</v>
      </c>
      <c r="G104" s="30">
        <v>208</v>
      </c>
      <c r="H104" s="30"/>
      <c r="I104" s="30">
        <v>32</v>
      </c>
      <c r="J104" s="30">
        <v>2.1000000000000001E-2</v>
      </c>
      <c r="K104" s="30">
        <v>5.0000000000000001E-3</v>
      </c>
      <c r="L104" s="55">
        <v>7.9889999999999999</v>
      </c>
    </row>
    <row r="105" spans="1:12" ht="15.75" x14ac:dyDescent="0.25">
      <c r="A105" s="26"/>
      <c r="B105" s="27"/>
      <c r="C105" s="28"/>
      <c r="D105" s="31" t="s">
        <v>21</v>
      </c>
      <c r="E105" s="33"/>
      <c r="F105" s="4" t="s">
        <v>40</v>
      </c>
      <c r="G105" s="30">
        <v>42</v>
      </c>
      <c r="H105" s="30"/>
      <c r="I105" s="30">
        <v>95</v>
      </c>
      <c r="J105" s="30">
        <v>2.62</v>
      </c>
      <c r="K105" s="30">
        <v>0.38</v>
      </c>
      <c r="L105" s="30">
        <v>19.739999999999998</v>
      </c>
    </row>
    <row r="106" spans="1:12" ht="15" x14ac:dyDescent="0.25">
      <c r="A106" s="26"/>
      <c r="B106" s="27"/>
      <c r="C106" s="28"/>
      <c r="D106" s="31" t="s">
        <v>22</v>
      </c>
      <c r="E106" s="33" t="s">
        <v>78</v>
      </c>
      <c r="F106" s="32" t="s">
        <v>54</v>
      </c>
      <c r="G106" s="30">
        <v>100</v>
      </c>
      <c r="H106" s="30"/>
      <c r="I106" s="30">
        <v>42</v>
      </c>
      <c r="J106" s="55">
        <v>0.36</v>
      </c>
      <c r="K106" s="55">
        <v>0.36</v>
      </c>
      <c r="L106" s="55">
        <v>8.82</v>
      </c>
    </row>
    <row r="107" spans="1:12" ht="15" x14ac:dyDescent="0.25">
      <c r="A107" s="26"/>
      <c r="B107" s="27"/>
      <c r="C107" s="28"/>
      <c r="D107" s="29"/>
      <c r="E107" s="33"/>
      <c r="F107" s="32"/>
      <c r="G107" s="30"/>
      <c r="H107" s="30"/>
      <c r="I107" s="30"/>
      <c r="J107" s="30"/>
      <c r="K107" s="30"/>
      <c r="L107" s="30"/>
    </row>
    <row r="108" spans="1:12" ht="15" x14ac:dyDescent="0.25">
      <c r="A108" s="26"/>
      <c r="B108" s="27"/>
      <c r="C108" s="28"/>
      <c r="D108" s="29"/>
      <c r="E108" s="33"/>
      <c r="F108" s="32"/>
      <c r="G108" s="30"/>
      <c r="H108" s="30"/>
      <c r="I108" s="30"/>
      <c r="J108" s="30"/>
      <c r="K108" s="30"/>
      <c r="L108" s="30"/>
    </row>
    <row r="109" spans="1:12" ht="15" x14ac:dyDescent="0.25">
      <c r="A109" s="35"/>
      <c r="B109" s="36"/>
      <c r="C109" s="37"/>
      <c r="D109" s="38" t="s">
        <v>31</v>
      </c>
      <c r="E109" s="41"/>
      <c r="F109" s="39"/>
      <c r="G109" s="40">
        <f>SUM(G102:G108)</f>
        <v>510</v>
      </c>
      <c r="H109" s="40"/>
      <c r="I109" s="40">
        <f t="shared" ref="I109" si="16">SUM(I102:I108)</f>
        <v>524</v>
      </c>
      <c r="J109" s="40">
        <f>SUM(J102:J108)</f>
        <v>19.157</v>
      </c>
      <c r="K109" s="40">
        <f>SUM(K102:K108)</f>
        <v>15.535</v>
      </c>
      <c r="L109" s="40">
        <f t="shared" ref="L109" si="17">SUM(L102:L108)</f>
        <v>74.611999999999995</v>
      </c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</row>
    <row r="111" spans="1:12" ht="15" x14ac:dyDescent="0.25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</row>
    <row r="112" spans="1:12" ht="15" x14ac:dyDescent="0.25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</row>
    <row r="113" spans="1:12" ht="15" x14ac:dyDescent="0.25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</row>
    <row r="114" spans="1:12" ht="15" x14ac:dyDescent="0.25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</row>
    <row r="115" spans="1:12" ht="15" x14ac:dyDescent="0.25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</row>
    <row r="116" spans="1:12" ht="15" x14ac:dyDescent="0.25">
      <c r="A116" s="26"/>
      <c r="B116" s="27"/>
      <c r="C116" s="28"/>
      <c r="D116" s="31" t="s">
        <v>30</v>
      </c>
      <c r="E116" s="33"/>
      <c r="F116" s="32"/>
      <c r="G116" s="30"/>
      <c r="H116" s="30"/>
      <c r="I116" s="30"/>
      <c r="J116" s="30"/>
      <c r="K116" s="30"/>
      <c r="L116" s="30"/>
    </row>
    <row r="117" spans="1:12" ht="15" x14ac:dyDescent="0.25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</row>
    <row r="118" spans="1:12" ht="15" x14ac:dyDescent="0.25">
      <c r="A118" s="26"/>
      <c r="B118" s="27"/>
      <c r="C118" s="28"/>
      <c r="D118" s="29"/>
      <c r="E118" s="33"/>
      <c r="F118" s="32"/>
      <c r="G118" s="30"/>
      <c r="H118" s="30"/>
      <c r="I118" s="30"/>
      <c r="J118" s="30"/>
      <c r="K118" s="30"/>
      <c r="L118" s="30"/>
    </row>
    <row r="119" spans="1:12" ht="15" x14ac:dyDescent="0.25">
      <c r="A119" s="35"/>
      <c r="B119" s="36"/>
      <c r="C119" s="37"/>
      <c r="D119" s="38" t="s">
        <v>31</v>
      </c>
      <c r="E119" s="41"/>
      <c r="F119" s="39"/>
      <c r="G119" s="40">
        <f>SUM(G110:G118)</f>
        <v>0</v>
      </c>
      <c r="H119" s="40">
        <f t="shared" ref="H119:L119" si="18">SUM(H110:H118)</f>
        <v>0</v>
      </c>
      <c r="I119" s="40">
        <f t="shared" si="18"/>
        <v>0</v>
      </c>
      <c r="J119" s="40">
        <f t="shared" si="18"/>
        <v>0</v>
      </c>
      <c r="K119" s="40">
        <f t="shared" si="18"/>
        <v>0</v>
      </c>
      <c r="L119" s="40">
        <f t="shared" si="18"/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60" t="s">
        <v>4</v>
      </c>
      <c r="D120" s="61"/>
      <c r="E120" s="48"/>
      <c r="F120" s="47"/>
      <c r="G120" s="48">
        <f t="shared" ref="G120:L120" si="19">G109+G119</f>
        <v>510</v>
      </c>
      <c r="H120" s="48">
        <f t="shared" si="19"/>
        <v>0</v>
      </c>
      <c r="I120" s="48">
        <f t="shared" si="19"/>
        <v>524</v>
      </c>
      <c r="J120" s="56">
        <f t="shared" si="19"/>
        <v>19.157</v>
      </c>
      <c r="K120" s="56">
        <f t="shared" si="19"/>
        <v>15.535</v>
      </c>
      <c r="L120" s="56">
        <f t="shared" si="19"/>
        <v>74.611999999999995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5" t="s">
        <v>61</v>
      </c>
      <c r="F121" s="23" t="s">
        <v>70</v>
      </c>
      <c r="G121" s="24">
        <v>90</v>
      </c>
      <c r="H121" s="24"/>
      <c r="I121" s="24">
        <v>195</v>
      </c>
      <c r="J121" s="54">
        <v>10.683</v>
      </c>
      <c r="K121" s="54">
        <v>12.909000000000001</v>
      </c>
      <c r="L121" s="54">
        <v>9.0850000000000009</v>
      </c>
    </row>
    <row r="122" spans="1:12" ht="15" x14ac:dyDescent="0.25">
      <c r="A122" s="26"/>
      <c r="B122" s="27"/>
      <c r="C122" s="28"/>
      <c r="D122" s="22" t="s">
        <v>19</v>
      </c>
      <c r="E122" s="33" t="s">
        <v>80</v>
      </c>
      <c r="F122" s="32" t="s">
        <v>41</v>
      </c>
      <c r="G122" s="30">
        <v>150</v>
      </c>
      <c r="H122" s="30"/>
      <c r="I122" s="30">
        <v>212</v>
      </c>
      <c r="J122" s="55">
        <v>5.6020000000000003</v>
      </c>
      <c r="K122" s="55">
        <v>5.0679999999999996</v>
      </c>
      <c r="L122" s="55">
        <v>35.905999999999999</v>
      </c>
    </row>
    <row r="123" spans="1:12" ht="15" x14ac:dyDescent="0.25">
      <c r="A123" s="26"/>
      <c r="B123" s="27"/>
      <c r="C123" s="28"/>
      <c r="D123" s="31" t="s">
        <v>20</v>
      </c>
      <c r="E123" s="33" t="s">
        <v>48</v>
      </c>
      <c r="F123" s="32" t="s">
        <v>38</v>
      </c>
      <c r="G123" s="30">
        <v>208</v>
      </c>
      <c r="H123" s="30"/>
      <c r="I123" s="30">
        <v>32</v>
      </c>
      <c r="J123" s="55">
        <v>2.1000000000000001E-2</v>
      </c>
      <c r="K123" s="55">
        <v>5.0000000000000001E-3</v>
      </c>
      <c r="L123" s="55">
        <v>7.9889999999999999</v>
      </c>
    </row>
    <row r="124" spans="1:12" ht="15.75" x14ac:dyDescent="0.25">
      <c r="A124" s="26"/>
      <c r="B124" s="27"/>
      <c r="C124" s="28"/>
      <c r="D124" s="31" t="s">
        <v>21</v>
      </c>
      <c r="E124" s="33"/>
      <c r="F124" s="4" t="s">
        <v>40</v>
      </c>
      <c r="G124" s="30">
        <v>40</v>
      </c>
      <c r="H124" s="30"/>
      <c r="I124" s="30">
        <v>91</v>
      </c>
      <c r="J124" s="55">
        <v>2.52</v>
      </c>
      <c r="K124" s="55">
        <v>0.36</v>
      </c>
      <c r="L124" s="55">
        <v>18.84</v>
      </c>
    </row>
    <row r="125" spans="1:12" ht="15" x14ac:dyDescent="0.25">
      <c r="A125" s="26"/>
      <c r="B125" s="27"/>
      <c r="C125" s="28"/>
      <c r="D125" s="31" t="s">
        <v>22</v>
      </c>
      <c r="E125" s="33"/>
      <c r="F125" s="32"/>
      <c r="G125" s="30"/>
      <c r="H125" s="30"/>
      <c r="I125" s="30"/>
      <c r="J125" s="55"/>
      <c r="K125" s="55"/>
      <c r="L125" s="55"/>
    </row>
    <row r="126" spans="1:12" ht="15.75" x14ac:dyDescent="0.25">
      <c r="A126" s="26"/>
      <c r="B126" s="27"/>
      <c r="C126" s="28"/>
      <c r="D126" s="31" t="s">
        <v>72</v>
      </c>
      <c r="E126" s="58"/>
      <c r="F126" s="4" t="s">
        <v>73</v>
      </c>
      <c r="G126" s="30">
        <v>12.8</v>
      </c>
      <c r="H126" s="30"/>
      <c r="I126" s="30">
        <v>57</v>
      </c>
      <c r="J126" s="55">
        <v>0.88300000000000001</v>
      </c>
      <c r="K126" s="55">
        <v>1.766</v>
      </c>
      <c r="L126" s="55">
        <v>9.4849999999999994</v>
      </c>
    </row>
    <row r="127" spans="1:12" ht="15" x14ac:dyDescent="0.25">
      <c r="A127" s="26"/>
      <c r="B127" s="27"/>
      <c r="C127" s="28"/>
      <c r="D127" s="29"/>
      <c r="E127" s="33"/>
      <c r="F127" s="32"/>
      <c r="G127" s="30"/>
      <c r="H127" s="30"/>
      <c r="I127" s="30"/>
      <c r="J127" s="30"/>
      <c r="K127" s="30"/>
      <c r="L127" s="30"/>
    </row>
    <row r="128" spans="1:12" ht="15" x14ac:dyDescent="0.25">
      <c r="A128" s="35"/>
      <c r="B128" s="36"/>
      <c r="C128" s="37"/>
      <c r="D128" s="38" t="s">
        <v>31</v>
      </c>
      <c r="E128" s="41"/>
      <c r="F128" s="39"/>
      <c r="G128" s="40">
        <f>SUM(G121:G127)</f>
        <v>500.8</v>
      </c>
      <c r="H128" s="40"/>
      <c r="I128" s="40">
        <f>SUM(I121:I127)</f>
        <v>587</v>
      </c>
      <c r="J128" s="57">
        <f>SUM(J121:J127)</f>
        <v>19.709</v>
      </c>
      <c r="K128" s="57">
        <f>SUM(K121:K127)</f>
        <v>20.107999999999997</v>
      </c>
      <c r="L128" s="57">
        <f>SUM(L121:L127)</f>
        <v>81.304999999999993</v>
      </c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</row>
    <row r="130" spans="1:12" ht="15" x14ac:dyDescent="0.25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</row>
    <row r="131" spans="1:12" ht="15" x14ac:dyDescent="0.25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</row>
    <row r="132" spans="1:12" ht="15" x14ac:dyDescent="0.25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</row>
    <row r="133" spans="1:12" ht="15" x14ac:dyDescent="0.25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</row>
    <row r="134" spans="1:12" ht="15" x14ac:dyDescent="0.25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</row>
    <row r="135" spans="1:12" ht="15" x14ac:dyDescent="0.25">
      <c r="A135" s="26"/>
      <c r="B135" s="27"/>
      <c r="C135" s="28"/>
      <c r="D135" s="31" t="s">
        <v>30</v>
      </c>
      <c r="E135" s="33"/>
      <c r="F135" s="32"/>
      <c r="G135" s="30"/>
      <c r="H135" s="30"/>
      <c r="I135" s="30"/>
      <c r="J135" s="30"/>
      <c r="K135" s="30"/>
      <c r="L135" s="30"/>
    </row>
    <row r="136" spans="1:12" ht="15" x14ac:dyDescent="0.25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</row>
    <row r="137" spans="1:12" ht="15" x14ac:dyDescent="0.25">
      <c r="A137" s="26"/>
      <c r="B137" s="27"/>
      <c r="C137" s="28"/>
      <c r="D137" s="29"/>
      <c r="E137" s="33"/>
      <c r="F137" s="32"/>
      <c r="G137" s="30"/>
      <c r="H137" s="30"/>
      <c r="I137" s="30"/>
      <c r="J137" s="30"/>
      <c r="K137" s="30"/>
      <c r="L137" s="30"/>
    </row>
    <row r="138" spans="1:12" ht="15" x14ac:dyDescent="0.25">
      <c r="A138" s="35"/>
      <c r="B138" s="36"/>
      <c r="C138" s="37"/>
      <c r="D138" s="38" t="s">
        <v>31</v>
      </c>
      <c r="E138" s="41"/>
      <c r="F138" s="39"/>
      <c r="G138" s="40">
        <f>SUM(G129:G137)</f>
        <v>0</v>
      </c>
      <c r="H138" s="40">
        <f t="shared" ref="H138:L138" si="20">SUM(H129:H137)</f>
        <v>0</v>
      </c>
      <c r="I138" s="40">
        <f t="shared" si="20"/>
        <v>0</v>
      </c>
      <c r="J138" s="40">
        <f t="shared" si="20"/>
        <v>0</v>
      </c>
      <c r="K138" s="40">
        <f t="shared" si="20"/>
        <v>0</v>
      </c>
      <c r="L138" s="40">
        <f t="shared" si="20"/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60" t="s">
        <v>4</v>
      </c>
      <c r="D139" s="61"/>
      <c r="E139" s="48"/>
      <c r="F139" s="47"/>
      <c r="G139" s="48">
        <f>G128+G138</f>
        <v>500.8</v>
      </c>
      <c r="H139" s="48">
        <f t="shared" ref="H139:L139" si="21">H128+H138</f>
        <v>0</v>
      </c>
      <c r="I139" s="48">
        <f t="shared" si="21"/>
        <v>587</v>
      </c>
      <c r="J139" s="48">
        <f t="shared" si="21"/>
        <v>19.709</v>
      </c>
      <c r="K139" s="48">
        <f t="shared" si="21"/>
        <v>20.107999999999997</v>
      </c>
      <c r="L139" s="48">
        <f t="shared" si="21"/>
        <v>81.304999999999993</v>
      </c>
    </row>
    <row r="140" spans="1:12" ht="15" x14ac:dyDescent="0.25">
      <c r="A140" s="49">
        <v>2</v>
      </c>
      <c r="B140" s="27">
        <v>2</v>
      </c>
      <c r="C140" s="21" t="s">
        <v>18</v>
      </c>
      <c r="D140" s="22" t="s">
        <v>19</v>
      </c>
      <c r="E140" s="25" t="s">
        <v>59</v>
      </c>
      <c r="F140" s="23" t="s">
        <v>58</v>
      </c>
      <c r="G140" s="24">
        <v>200</v>
      </c>
      <c r="H140" s="24"/>
      <c r="I140" s="24">
        <v>414</v>
      </c>
      <c r="J140" s="24">
        <v>15.759</v>
      </c>
      <c r="K140" s="24">
        <v>18.582999999999998</v>
      </c>
      <c r="L140" s="24">
        <v>45.883000000000003</v>
      </c>
    </row>
    <row r="141" spans="1:12" ht="15" x14ac:dyDescent="0.25">
      <c r="A141" s="49"/>
      <c r="B141" s="27"/>
      <c r="C141" s="28"/>
      <c r="D141" s="29"/>
      <c r="E141" s="33"/>
      <c r="F141" s="32"/>
      <c r="G141" s="30"/>
      <c r="H141" s="30"/>
      <c r="I141" s="30"/>
      <c r="J141" s="30"/>
      <c r="K141" s="30"/>
      <c r="L141" s="30"/>
    </row>
    <row r="142" spans="1:12" ht="25.5" x14ac:dyDescent="0.25">
      <c r="A142" s="49"/>
      <c r="B142" s="27"/>
      <c r="C142" s="28"/>
      <c r="D142" s="31" t="s">
        <v>20</v>
      </c>
      <c r="E142" s="33" t="s">
        <v>50</v>
      </c>
      <c r="F142" s="32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 x14ac:dyDescent="0.25">
      <c r="A143" s="49"/>
      <c r="B143" s="27"/>
      <c r="C143" s="28"/>
      <c r="D143" s="31" t="s">
        <v>21</v>
      </c>
      <c r="E143" s="33"/>
      <c r="F143" s="4" t="s">
        <v>40</v>
      </c>
      <c r="G143" s="30">
        <v>42</v>
      </c>
      <c r="H143" s="30"/>
      <c r="I143" s="30">
        <v>95</v>
      </c>
      <c r="J143" s="30">
        <v>2.62</v>
      </c>
      <c r="K143" s="30">
        <v>0.38</v>
      </c>
      <c r="L143" s="30">
        <v>19.739999999999998</v>
      </c>
    </row>
    <row r="144" spans="1:12" ht="15" x14ac:dyDescent="0.25">
      <c r="A144" s="49"/>
      <c r="B144" s="27"/>
      <c r="C144" s="28"/>
      <c r="D144" s="31" t="s">
        <v>22</v>
      </c>
      <c r="E144" s="33"/>
      <c r="F144" s="32"/>
      <c r="G144" s="30"/>
      <c r="H144" s="30"/>
      <c r="I144" s="30"/>
      <c r="J144" s="30"/>
      <c r="K144" s="30"/>
      <c r="L144" s="30"/>
    </row>
    <row r="145" spans="1:12" ht="15" x14ac:dyDescent="0.25">
      <c r="A145" s="49"/>
      <c r="B145" s="27"/>
      <c r="C145" s="28"/>
      <c r="D145" s="29"/>
      <c r="E145" s="58" t="s">
        <v>74</v>
      </c>
      <c r="F145" s="32" t="s">
        <v>75</v>
      </c>
      <c r="G145" s="30">
        <v>60</v>
      </c>
      <c r="H145" s="30"/>
      <c r="I145" s="30">
        <v>22</v>
      </c>
      <c r="J145" s="30">
        <v>1.33</v>
      </c>
      <c r="K145" s="30">
        <v>1.36</v>
      </c>
      <c r="L145" s="30">
        <v>1.1399999999999999</v>
      </c>
    </row>
    <row r="146" spans="1:12" ht="15" x14ac:dyDescent="0.25">
      <c r="A146" s="49"/>
      <c r="B146" s="27"/>
      <c r="C146" s="28"/>
      <c r="D146" s="29"/>
      <c r="E146" s="33"/>
      <c r="F146" s="32"/>
      <c r="G146" s="30"/>
      <c r="H146" s="30"/>
      <c r="I146" s="30"/>
      <c r="J146" s="30"/>
      <c r="K146" s="30"/>
      <c r="L146" s="30"/>
    </row>
    <row r="147" spans="1:12" ht="15" x14ac:dyDescent="0.25">
      <c r="A147" s="50"/>
      <c r="B147" s="36"/>
      <c r="C147" s="37"/>
      <c r="D147" s="38" t="s">
        <v>31</v>
      </c>
      <c r="E147" s="41"/>
      <c r="F147" s="39"/>
      <c r="G147" s="40">
        <f>SUM(G140:G146)</f>
        <v>510</v>
      </c>
      <c r="H147" s="40"/>
      <c r="I147" s="40">
        <f t="shared" ref="I147:L147" si="22">SUM(I140:I146)</f>
        <v>563</v>
      </c>
      <c r="J147" s="40">
        <f t="shared" si="22"/>
        <v>19.730000000000004</v>
      </c>
      <c r="K147" s="40">
        <f t="shared" si="22"/>
        <v>20.327999999999996</v>
      </c>
      <c r="L147" s="40">
        <f t="shared" si="22"/>
        <v>74.751999999999995</v>
      </c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</row>
    <row r="149" spans="1:12" ht="15" x14ac:dyDescent="0.25">
      <c r="A149" s="49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</row>
    <row r="150" spans="1:12" ht="15" x14ac:dyDescent="0.25">
      <c r="A150" s="49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</row>
    <row r="151" spans="1:12" ht="15" x14ac:dyDescent="0.25">
      <c r="A151" s="49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</row>
    <row r="152" spans="1:12" ht="15" x14ac:dyDescent="0.25">
      <c r="A152" s="49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</row>
    <row r="153" spans="1:12" ht="15" x14ac:dyDescent="0.25">
      <c r="A153" s="49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</row>
    <row r="154" spans="1:12" ht="15" x14ac:dyDescent="0.25">
      <c r="A154" s="49"/>
      <c r="B154" s="27"/>
      <c r="C154" s="28"/>
      <c r="D154" s="31" t="s">
        <v>30</v>
      </c>
      <c r="E154" s="33"/>
      <c r="F154" s="32"/>
      <c r="G154" s="30"/>
      <c r="H154" s="30"/>
      <c r="I154" s="30"/>
      <c r="J154" s="30"/>
      <c r="K154" s="30"/>
      <c r="L154" s="30"/>
    </row>
    <row r="155" spans="1:12" ht="15" x14ac:dyDescent="0.25">
      <c r="A155" s="49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</row>
    <row r="156" spans="1:12" ht="15" x14ac:dyDescent="0.25">
      <c r="A156" s="49"/>
      <c r="B156" s="27"/>
      <c r="C156" s="28"/>
      <c r="D156" s="29"/>
      <c r="E156" s="33"/>
      <c r="F156" s="32"/>
      <c r="G156" s="30"/>
      <c r="H156" s="30"/>
      <c r="I156" s="30"/>
      <c r="J156" s="30"/>
      <c r="K156" s="30"/>
      <c r="L156" s="30"/>
    </row>
    <row r="157" spans="1:12" ht="15" x14ac:dyDescent="0.25">
      <c r="A157" s="50"/>
      <c r="B157" s="36"/>
      <c r="C157" s="37"/>
      <c r="D157" s="38" t="s">
        <v>31</v>
      </c>
      <c r="E157" s="41"/>
      <c r="F157" s="39"/>
      <c r="G157" s="40">
        <f>SUM(G148:G156)</f>
        <v>0</v>
      </c>
      <c r="H157" s="40">
        <f t="shared" ref="H157:L157" si="23">SUM(H148:H156)</f>
        <v>0</v>
      </c>
      <c r="I157" s="40">
        <f t="shared" si="23"/>
        <v>0</v>
      </c>
      <c r="J157" s="40">
        <f t="shared" si="23"/>
        <v>0</v>
      </c>
      <c r="K157" s="40">
        <f t="shared" si="23"/>
        <v>0</v>
      </c>
      <c r="L157" s="40">
        <f t="shared" si="23"/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60" t="s">
        <v>4</v>
      </c>
      <c r="D158" s="61"/>
      <c r="E158" s="48"/>
      <c r="F158" s="47"/>
      <c r="G158" s="48">
        <f>G147+G157</f>
        <v>510</v>
      </c>
      <c r="H158" s="48">
        <f t="shared" ref="H158:L158" si="24">H147+H157</f>
        <v>0</v>
      </c>
      <c r="I158" s="48">
        <f t="shared" si="24"/>
        <v>563</v>
      </c>
      <c r="J158" s="48">
        <f t="shared" si="24"/>
        <v>19.730000000000004</v>
      </c>
      <c r="K158" s="48">
        <f t="shared" si="24"/>
        <v>20.327999999999996</v>
      </c>
      <c r="L158" s="48">
        <f t="shared" si="24"/>
        <v>74.751999999999995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5" t="s">
        <v>55</v>
      </c>
      <c r="F159" s="23" t="s">
        <v>66</v>
      </c>
      <c r="G159" s="24">
        <v>90</v>
      </c>
      <c r="H159" s="24"/>
      <c r="I159" s="24">
        <v>185</v>
      </c>
      <c r="J159" s="24">
        <v>10.69</v>
      </c>
      <c r="K159" s="24">
        <v>12.037000000000001</v>
      </c>
      <c r="L159" s="24">
        <v>8.3670000000000009</v>
      </c>
    </row>
    <row r="160" spans="1:12" ht="15.75" x14ac:dyDescent="0.25">
      <c r="A160" s="26"/>
      <c r="B160" s="27"/>
      <c r="C160" s="28"/>
      <c r="D160" s="22" t="s">
        <v>19</v>
      </c>
      <c r="E160" s="53" t="s">
        <v>62</v>
      </c>
      <c r="F160" s="3" t="s">
        <v>47</v>
      </c>
      <c r="G160" s="30">
        <v>150</v>
      </c>
      <c r="H160" s="30"/>
      <c r="I160" s="30">
        <v>143</v>
      </c>
      <c r="J160" s="55">
        <v>3.4620000000000002</v>
      </c>
      <c r="K160" s="55">
        <v>4.6340000000000003</v>
      </c>
      <c r="L160" s="55">
        <v>21.786000000000001</v>
      </c>
    </row>
    <row r="161" spans="1:12" ht="15" x14ac:dyDescent="0.25">
      <c r="A161" s="26"/>
      <c r="B161" s="27"/>
      <c r="C161" s="28"/>
      <c r="D161" s="31" t="s">
        <v>20</v>
      </c>
      <c r="E161" s="33" t="s">
        <v>48</v>
      </c>
      <c r="F161" s="32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 x14ac:dyDescent="0.25">
      <c r="A162" s="26"/>
      <c r="B162" s="27"/>
      <c r="C162" s="28"/>
      <c r="D162" s="31" t="s">
        <v>21</v>
      </c>
      <c r="E162" s="33"/>
      <c r="F162" s="4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 x14ac:dyDescent="0.25">
      <c r="A163" s="26"/>
      <c r="B163" s="27"/>
      <c r="C163" s="28"/>
      <c r="D163" s="31" t="s">
        <v>22</v>
      </c>
      <c r="E163" s="33"/>
      <c r="F163" s="32"/>
      <c r="G163" s="30"/>
      <c r="H163" s="30"/>
      <c r="I163" s="30"/>
      <c r="J163" s="55"/>
      <c r="K163" s="55"/>
      <c r="L163" s="55"/>
    </row>
    <row r="164" spans="1:12" ht="15.75" x14ac:dyDescent="0.25">
      <c r="A164" s="26"/>
      <c r="B164" s="27"/>
      <c r="C164" s="28"/>
      <c r="D164" s="31" t="s">
        <v>72</v>
      </c>
      <c r="E164" s="58"/>
      <c r="F164" s="4" t="s">
        <v>73</v>
      </c>
      <c r="G164" s="30">
        <v>12.8</v>
      </c>
      <c r="H164" s="30"/>
      <c r="I164" s="30">
        <v>57</v>
      </c>
      <c r="J164" s="55">
        <v>0.88300000000000001</v>
      </c>
      <c r="K164" s="55">
        <v>1.766</v>
      </c>
      <c r="L164" s="55">
        <v>9.4849999999999994</v>
      </c>
    </row>
    <row r="165" spans="1:12" ht="15" x14ac:dyDescent="0.25">
      <c r="A165" s="26"/>
      <c r="B165" s="27"/>
      <c r="C165" s="28"/>
      <c r="D165" s="29"/>
      <c r="E165" s="33"/>
      <c r="F165" s="32"/>
      <c r="G165" s="30"/>
      <c r="H165" s="30"/>
      <c r="I165" s="30"/>
      <c r="J165" s="30"/>
      <c r="K165" s="30"/>
      <c r="L165" s="30"/>
    </row>
    <row r="166" spans="1:12" ht="15" x14ac:dyDescent="0.25">
      <c r="A166" s="35"/>
      <c r="B166" s="36"/>
      <c r="C166" s="37"/>
      <c r="D166" s="38" t="s">
        <v>31</v>
      </c>
      <c r="E166" s="41"/>
      <c r="F166" s="39"/>
      <c r="G166" s="40">
        <f>SUM(G159:G165)</f>
        <v>500.8</v>
      </c>
      <c r="H166" s="40"/>
      <c r="I166" s="40">
        <f t="shared" ref="I166:L166" si="25">SUM(I159:I165)</f>
        <v>508</v>
      </c>
      <c r="J166" s="40">
        <f t="shared" si="25"/>
        <v>17.576000000000001</v>
      </c>
      <c r="K166" s="40">
        <f>SUM(K159:K165)</f>
        <v>18.802</v>
      </c>
      <c r="L166" s="40">
        <f t="shared" si="25"/>
        <v>66.466999999999999</v>
      </c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</row>
    <row r="168" spans="1:12" ht="15" x14ac:dyDescent="0.25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</row>
    <row r="169" spans="1:12" ht="15" x14ac:dyDescent="0.25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</row>
    <row r="170" spans="1:12" ht="15" x14ac:dyDescent="0.25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</row>
    <row r="171" spans="1:12" ht="15" x14ac:dyDescent="0.25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</row>
    <row r="172" spans="1:12" ht="15" x14ac:dyDescent="0.25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</row>
    <row r="173" spans="1:12" ht="15" x14ac:dyDescent="0.25">
      <c r="A173" s="26"/>
      <c r="B173" s="27"/>
      <c r="C173" s="28"/>
      <c r="D173" s="31" t="s">
        <v>30</v>
      </c>
      <c r="E173" s="33"/>
      <c r="F173" s="32"/>
      <c r="G173" s="30"/>
      <c r="H173" s="30"/>
      <c r="I173" s="30"/>
      <c r="J173" s="30"/>
      <c r="K173" s="30"/>
      <c r="L173" s="30"/>
    </row>
    <row r="174" spans="1:12" ht="15" x14ac:dyDescent="0.25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</row>
    <row r="175" spans="1:12" ht="15" x14ac:dyDescent="0.25">
      <c r="A175" s="26"/>
      <c r="B175" s="27"/>
      <c r="C175" s="28"/>
      <c r="D175" s="29"/>
      <c r="E175" s="33"/>
      <c r="F175" s="32"/>
      <c r="G175" s="30"/>
      <c r="H175" s="30"/>
      <c r="I175" s="30"/>
      <c r="J175" s="30"/>
      <c r="K175" s="30"/>
      <c r="L175" s="30"/>
    </row>
    <row r="176" spans="1:12" ht="15" x14ac:dyDescent="0.25">
      <c r="A176" s="35"/>
      <c r="B176" s="36"/>
      <c r="C176" s="37"/>
      <c r="D176" s="38" t="s">
        <v>31</v>
      </c>
      <c r="E176" s="41"/>
      <c r="F176" s="39"/>
      <c r="G176" s="40">
        <f>SUM(G167:G175)</f>
        <v>0</v>
      </c>
      <c r="H176" s="40">
        <f t="shared" ref="H176:L176" si="26">SUM(H167:H175)</f>
        <v>0</v>
      </c>
      <c r="I176" s="40">
        <f t="shared" si="26"/>
        <v>0</v>
      </c>
      <c r="J176" s="40">
        <f t="shared" si="26"/>
        <v>0</v>
      </c>
      <c r="K176" s="40">
        <f t="shared" si="26"/>
        <v>0</v>
      </c>
      <c r="L176" s="40">
        <f t="shared" si="26"/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60" t="s">
        <v>4</v>
      </c>
      <c r="D177" s="61"/>
      <c r="E177" s="48"/>
      <c r="F177" s="47"/>
      <c r="G177" s="48">
        <f>G166+G176</f>
        <v>500.8</v>
      </c>
      <c r="H177" s="48">
        <f t="shared" ref="H177:L177" si="27">H166+H176</f>
        <v>0</v>
      </c>
      <c r="I177" s="48">
        <f t="shared" si="27"/>
        <v>508</v>
      </c>
      <c r="J177" s="48">
        <f t="shared" si="27"/>
        <v>17.576000000000001</v>
      </c>
      <c r="K177" s="48">
        <f t="shared" si="27"/>
        <v>18.802</v>
      </c>
      <c r="L177" s="48">
        <f t="shared" si="27"/>
        <v>66.466999999999999</v>
      </c>
    </row>
    <row r="178" spans="1:12" ht="15.75" thickBot="1" x14ac:dyDescent="0.3">
      <c r="A178" s="19">
        <v>2</v>
      </c>
      <c r="B178" s="20">
        <v>4</v>
      </c>
      <c r="C178" s="21" t="s">
        <v>18</v>
      </c>
      <c r="D178" s="22" t="s">
        <v>19</v>
      </c>
      <c r="E178" s="25" t="s">
        <v>59</v>
      </c>
      <c r="F178" s="23" t="s">
        <v>79</v>
      </c>
      <c r="G178" s="24">
        <v>90</v>
      </c>
      <c r="H178" s="24"/>
      <c r="I178" s="24">
        <v>202</v>
      </c>
      <c r="J178" s="24">
        <v>12.612</v>
      </c>
      <c r="K178" s="24">
        <v>13.657</v>
      </c>
      <c r="L178" s="24">
        <v>7.7770000000000001</v>
      </c>
    </row>
    <row r="179" spans="1:12" ht="15" x14ac:dyDescent="0.25">
      <c r="A179" s="26"/>
      <c r="B179" s="27"/>
      <c r="C179" s="28"/>
      <c r="D179" s="22" t="s">
        <v>19</v>
      </c>
      <c r="E179" s="33"/>
      <c r="F179" s="32" t="s">
        <v>67</v>
      </c>
      <c r="G179" s="30">
        <v>150</v>
      </c>
      <c r="H179" s="30"/>
      <c r="I179" s="30">
        <v>142</v>
      </c>
      <c r="J179" s="55">
        <v>2.3029999999999999</v>
      </c>
      <c r="K179" s="55">
        <v>4.1289999999999996</v>
      </c>
      <c r="L179" s="55">
        <v>23.943999999999999</v>
      </c>
    </row>
    <row r="180" spans="1:12" ht="25.5" x14ac:dyDescent="0.25">
      <c r="A180" s="26"/>
      <c r="B180" s="27"/>
      <c r="C180" s="28"/>
      <c r="D180" s="31" t="s">
        <v>20</v>
      </c>
      <c r="E180" s="33" t="s">
        <v>51</v>
      </c>
      <c r="F180" s="32" t="s">
        <v>44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 x14ac:dyDescent="0.25">
      <c r="A181" s="26"/>
      <c r="B181" s="27"/>
      <c r="C181" s="28"/>
      <c r="D181" s="31" t="s">
        <v>21</v>
      </c>
      <c r="E181" s="33"/>
      <c r="F181" s="4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 x14ac:dyDescent="0.25">
      <c r="A182" s="26"/>
      <c r="B182" s="27"/>
      <c r="C182" s="28"/>
      <c r="D182" s="31" t="s">
        <v>22</v>
      </c>
      <c r="E182" s="33"/>
      <c r="F182" s="32" t="s">
        <v>54</v>
      </c>
      <c r="G182" s="30">
        <v>100</v>
      </c>
      <c r="H182" s="30"/>
      <c r="I182" s="30">
        <v>42</v>
      </c>
      <c r="J182" s="55">
        <v>0.36</v>
      </c>
      <c r="K182" s="55">
        <v>0.36</v>
      </c>
      <c r="L182" s="55">
        <v>8.82</v>
      </c>
    </row>
    <row r="183" spans="1:12" ht="15" x14ac:dyDescent="0.25">
      <c r="A183" s="26"/>
      <c r="B183" s="27"/>
      <c r="C183" s="28"/>
      <c r="D183" s="29"/>
      <c r="E183" s="33" t="s">
        <v>64</v>
      </c>
      <c r="F183" s="32"/>
      <c r="G183" s="30"/>
      <c r="H183" s="30"/>
      <c r="I183" s="30"/>
      <c r="J183" s="30"/>
      <c r="K183" s="30"/>
      <c r="L183" s="30"/>
    </row>
    <row r="184" spans="1:12" ht="15" x14ac:dyDescent="0.25">
      <c r="A184" s="26"/>
      <c r="B184" s="27"/>
      <c r="C184" s="28"/>
      <c r="D184" s="29"/>
      <c r="E184" s="33"/>
      <c r="F184" s="32"/>
      <c r="G184" s="30"/>
      <c r="H184" s="30"/>
      <c r="I184" s="30"/>
      <c r="J184" s="30"/>
      <c r="K184" s="30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41"/>
      <c r="F185" s="39"/>
      <c r="G185" s="40">
        <f>G178+G179+G180+G181+G182+G183</f>
        <v>580</v>
      </c>
      <c r="H185" s="40"/>
      <c r="I185" s="40">
        <f t="shared" ref="I185" si="28">SUM(I178:I184)</f>
        <v>509</v>
      </c>
      <c r="J185" s="40">
        <f>SUM(J178:J184)</f>
        <v>17.814999999999998</v>
      </c>
      <c r="K185" s="40">
        <f t="shared" ref="K185:L185" si="29">SUM(K178:K184)</f>
        <v>18.506</v>
      </c>
      <c r="L185" s="40">
        <f t="shared" si="29"/>
        <v>67.371000000000009</v>
      </c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5"/>
      <c r="F186" s="23"/>
      <c r="G186" s="24"/>
      <c r="H186" s="30"/>
      <c r="I186" s="24"/>
      <c r="J186" s="24"/>
      <c r="K186" s="24"/>
      <c r="L186" s="24"/>
    </row>
    <row r="187" spans="1:12" ht="15" x14ac:dyDescent="0.25">
      <c r="A187" s="26"/>
      <c r="B187" s="27"/>
      <c r="C187" s="28"/>
      <c r="D187" s="31" t="s">
        <v>25</v>
      </c>
      <c r="E187" s="33"/>
      <c r="F187" s="32"/>
      <c r="G187" s="30"/>
      <c r="H187" s="30"/>
      <c r="I187" s="30"/>
      <c r="J187" s="30"/>
      <c r="K187" s="30"/>
      <c r="L187" s="30"/>
    </row>
    <row r="188" spans="1:12" ht="15" x14ac:dyDescent="0.25">
      <c r="A188" s="26"/>
      <c r="B188" s="27"/>
      <c r="C188" s="28"/>
      <c r="D188" s="31" t="s">
        <v>26</v>
      </c>
      <c r="E188" s="33"/>
      <c r="F188" s="32"/>
      <c r="G188" s="30"/>
      <c r="H188" s="30"/>
      <c r="I188" s="30"/>
      <c r="J188" s="30"/>
      <c r="K188" s="30"/>
      <c r="L188" s="30"/>
    </row>
    <row r="189" spans="1:12" ht="15.75" x14ac:dyDescent="0.25">
      <c r="A189" s="26"/>
      <c r="B189" s="27"/>
      <c r="C189" s="28"/>
      <c r="D189" s="31" t="s">
        <v>27</v>
      </c>
      <c r="E189" s="33"/>
      <c r="F189" s="4"/>
      <c r="G189" s="30"/>
      <c r="H189" s="30"/>
      <c r="I189" s="30"/>
      <c r="J189" s="30"/>
      <c r="K189" s="30"/>
      <c r="L189" s="30"/>
    </row>
    <row r="190" spans="1:12" ht="15" x14ac:dyDescent="0.25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</row>
    <row r="191" spans="1:12" ht="15" x14ac:dyDescent="0.25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</row>
    <row r="192" spans="1:12" ht="15" x14ac:dyDescent="0.25">
      <c r="A192" s="26"/>
      <c r="B192" s="27"/>
      <c r="C192" s="28"/>
      <c r="D192" s="31" t="s">
        <v>30</v>
      </c>
      <c r="E192" s="33"/>
      <c r="F192" s="32"/>
      <c r="G192" s="30"/>
      <c r="H192" s="30"/>
      <c r="I192" s="30"/>
      <c r="J192" s="30"/>
      <c r="K192" s="30"/>
      <c r="L192" s="30"/>
    </row>
    <row r="193" spans="1:12" ht="15" x14ac:dyDescent="0.25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</row>
    <row r="194" spans="1:12" ht="15" x14ac:dyDescent="0.25">
      <c r="A194" s="26"/>
      <c r="B194" s="27"/>
      <c r="C194" s="28"/>
      <c r="D194" s="29"/>
      <c r="E194" s="33"/>
      <c r="F194" s="32"/>
      <c r="G194" s="30"/>
      <c r="H194" s="30"/>
      <c r="I194" s="30"/>
      <c r="J194" s="30"/>
      <c r="K194" s="30"/>
      <c r="L194" s="30"/>
    </row>
    <row r="195" spans="1:12" ht="15" x14ac:dyDescent="0.25">
      <c r="A195" s="35"/>
      <c r="B195" s="36"/>
      <c r="C195" s="37"/>
      <c r="D195" s="38" t="s">
        <v>31</v>
      </c>
      <c r="E195" s="41"/>
      <c r="F195" s="39"/>
      <c r="G195" s="40">
        <f>SUM(G186:G194)</f>
        <v>0</v>
      </c>
      <c r="H195" s="40">
        <f t="shared" ref="H195:L195" si="30">SUM(H186:H194)</f>
        <v>0</v>
      </c>
      <c r="I195" s="40">
        <f t="shared" si="30"/>
        <v>0</v>
      </c>
      <c r="J195" s="40">
        <f t="shared" si="30"/>
        <v>0</v>
      </c>
      <c r="K195" s="40">
        <f t="shared" si="30"/>
        <v>0</v>
      </c>
      <c r="L195" s="40">
        <f t="shared" si="30"/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60" t="s">
        <v>4</v>
      </c>
      <c r="D196" s="61"/>
      <c r="E196" s="48"/>
      <c r="F196" s="47"/>
      <c r="G196" s="48"/>
      <c r="H196" s="48">
        <f t="shared" ref="H196" si="31">H185+H195</f>
        <v>0</v>
      </c>
      <c r="I196" s="48"/>
      <c r="J196" s="48"/>
      <c r="K196" s="48"/>
      <c r="L196" s="48"/>
    </row>
    <row r="197" spans="1:12" ht="26.2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5" t="s">
        <v>49</v>
      </c>
      <c r="F197" s="23" t="s">
        <v>39</v>
      </c>
      <c r="G197" s="24">
        <v>190</v>
      </c>
      <c r="H197" s="24"/>
      <c r="I197" s="24">
        <v>365</v>
      </c>
      <c r="J197" s="24">
        <v>13.05</v>
      </c>
      <c r="K197" s="24">
        <v>17.03</v>
      </c>
      <c r="L197" s="24">
        <v>39.880000000000003</v>
      </c>
    </row>
    <row r="198" spans="1:12" ht="15" x14ac:dyDescent="0.25">
      <c r="A198" s="26"/>
      <c r="B198" s="27"/>
      <c r="C198" s="28"/>
      <c r="D198" s="22" t="s">
        <v>19</v>
      </c>
      <c r="E198" s="33"/>
      <c r="F198" s="32"/>
      <c r="G198" s="30"/>
      <c r="H198" s="30"/>
      <c r="I198" s="30"/>
      <c r="J198" s="30"/>
      <c r="K198" s="30"/>
      <c r="L198" s="30"/>
    </row>
    <row r="199" spans="1:12" ht="15" x14ac:dyDescent="0.25">
      <c r="A199" s="26"/>
      <c r="B199" s="27"/>
      <c r="C199" s="28"/>
      <c r="D199" s="31" t="s">
        <v>20</v>
      </c>
      <c r="E199" s="33" t="s">
        <v>48</v>
      </c>
      <c r="F199" s="32" t="s">
        <v>38</v>
      </c>
      <c r="G199" s="30">
        <v>208</v>
      </c>
      <c r="H199" s="30"/>
      <c r="I199" s="30">
        <v>32</v>
      </c>
      <c r="J199" s="30">
        <v>2.1000000000000001E-2</v>
      </c>
      <c r="K199" s="30">
        <v>5.0000000000000001E-3</v>
      </c>
      <c r="L199" s="30">
        <v>7.9889999999999999</v>
      </c>
    </row>
    <row r="200" spans="1:12" ht="15.75" x14ac:dyDescent="0.25">
      <c r="A200" s="26"/>
      <c r="B200" s="27"/>
      <c r="C200" s="28"/>
      <c r="D200" s="31" t="s">
        <v>21</v>
      </c>
      <c r="E200" s="33"/>
      <c r="F200" s="4" t="s">
        <v>40</v>
      </c>
      <c r="G200" s="30">
        <v>42</v>
      </c>
      <c r="H200" s="30"/>
      <c r="I200" s="30">
        <v>95</v>
      </c>
      <c r="J200" s="30">
        <v>2.62</v>
      </c>
      <c r="K200" s="30">
        <v>0.38</v>
      </c>
      <c r="L200" s="30">
        <v>19.739999999999998</v>
      </c>
    </row>
    <row r="201" spans="1:12" ht="15" x14ac:dyDescent="0.25">
      <c r="A201" s="26"/>
      <c r="B201" s="27"/>
      <c r="C201" s="28"/>
      <c r="D201" s="31" t="s">
        <v>22</v>
      </c>
      <c r="E201" s="33"/>
      <c r="F201" s="32"/>
      <c r="G201" s="30"/>
      <c r="H201" s="30"/>
      <c r="I201" s="30"/>
      <c r="J201" s="30"/>
      <c r="K201" s="30"/>
      <c r="L201" s="30"/>
    </row>
    <row r="202" spans="1:12" ht="15" x14ac:dyDescent="0.25">
      <c r="A202" s="26"/>
      <c r="B202" s="27"/>
      <c r="C202" s="28"/>
      <c r="D202" s="29"/>
      <c r="E202" s="33" t="s">
        <v>64</v>
      </c>
      <c r="F202" s="32" t="s">
        <v>60</v>
      </c>
      <c r="G202" s="30">
        <v>60</v>
      </c>
      <c r="H202" s="30"/>
      <c r="I202" s="30">
        <v>51</v>
      </c>
      <c r="J202" s="30">
        <v>0.98299999999999998</v>
      </c>
      <c r="K202" s="30">
        <v>3.052</v>
      </c>
      <c r="L202" s="30">
        <v>4.6319999999999997</v>
      </c>
    </row>
    <row r="203" spans="1:12" ht="15" x14ac:dyDescent="0.25">
      <c r="A203" s="26"/>
      <c r="B203" s="27"/>
      <c r="C203" s="28"/>
      <c r="D203" s="29"/>
      <c r="E203" s="33"/>
      <c r="F203" s="32"/>
      <c r="G203" s="30"/>
      <c r="H203" s="30"/>
      <c r="I203" s="30"/>
      <c r="J203" s="30"/>
      <c r="K203" s="30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41"/>
      <c r="F204" s="39"/>
      <c r="G204" s="40">
        <f>SUM(G197:G203)</f>
        <v>500</v>
      </c>
      <c r="H204" s="40"/>
      <c r="I204" s="40">
        <f t="shared" ref="I204:L204" si="32">SUM(I197:I203)</f>
        <v>543</v>
      </c>
      <c r="J204" s="40">
        <f t="shared" si="32"/>
        <v>16.674000000000003</v>
      </c>
      <c r="K204" s="40">
        <f t="shared" si="32"/>
        <v>20.466999999999999</v>
      </c>
      <c r="L204" s="40">
        <f t="shared" si="32"/>
        <v>72.241</v>
      </c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</row>
    <row r="206" spans="1:12" ht="15" x14ac:dyDescent="0.25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</row>
    <row r="207" spans="1:12" ht="15" x14ac:dyDescent="0.25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</row>
    <row r="208" spans="1:12" ht="15" x14ac:dyDescent="0.25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</row>
    <row r="209" spans="1:12" ht="15" x14ac:dyDescent="0.25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</row>
    <row r="210" spans="1:12" ht="15" x14ac:dyDescent="0.25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</row>
    <row r="211" spans="1:12" ht="15" x14ac:dyDescent="0.25">
      <c r="A211" s="26"/>
      <c r="B211" s="27"/>
      <c r="C211" s="28"/>
      <c r="D211" s="31" t="s">
        <v>30</v>
      </c>
      <c r="E211" s="33"/>
      <c r="F211" s="32"/>
      <c r="G211" s="30"/>
      <c r="H211" s="30"/>
      <c r="I211" s="30"/>
      <c r="J211" s="30"/>
      <c r="K211" s="30"/>
      <c r="L211" s="30"/>
    </row>
    <row r="212" spans="1:12" ht="15" x14ac:dyDescent="0.25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</row>
    <row r="213" spans="1:12" ht="15" x14ac:dyDescent="0.25">
      <c r="A213" s="26"/>
      <c r="B213" s="27"/>
      <c r="C213" s="28"/>
      <c r="D213" s="29"/>
      <c r="E213" s="33"/>
      <c r="F213" s="32"/>
      <c r="G213" s="30"/>
      <c r="H213" s="30"/>
      <c r="I213" s="30"/>
      <c r="J213" s="30"/>
      <c r="K213" s="30"/>
      <c r="L213" s="30"/>
    </row>
    <row r="214" spans="1:12" ht="15" x14ac:dyDescent="0.25">
      <c r="A214" s="35"/>
      <c r="B214" s="36"/>
      <c r="C214" s="37"/>
      <c r="D214" s="38" t="s">
        <v>31</v>
      </c>
      <c r="E214" s="41"/>
      <c r="F214" s="39"/>
      <c r="G214" s="40">
        <f>SUM(G205:G213)</f>
        <v>0</v>
      </c>
      <c r="H214" s="40">
        <f t="shared" ref="H214:L214" si="33">SUM(H205:H213)</f>
        <v>0</v>
      </c>
      <c r="I214" s="40">
        <f t="shared" si="33"/>
        <v>0</v>
      </c>
      <c r="J214" s="40">
        <f t="shared" si="33"/>
        <v>0</v>
      </c>
      <c r="K214" s="40">
        <f t="shared" si="33"/>
        <v>0</v>
      </c>
      <c r="L214" s="40">
        <f t="shared" si="33"/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60" t="s">
        <v>4</v>
      </c>
      <c r="D215" s="61"/>
      <c r="E215" s="48"/>
      <c r="F215" s="47"/>
      <c r="G215" s="48">
        <f>G204+G214</f>
        <v>500</v>
      </c>
      <c r="H215" s="48">
        <f t="shared" ref="H215:L215" si="34">H204+H214</f>
        <v>0</v>
      </c>
      <c r="I215" s="48">
        <f t="shared" si="34"/>
        <v>543</v>
      </c>
      <c r="J215" s="48">
        <f t="shared" si="34"/>
        <v>16.674000000000003</v>
      </c>
      <c r="K215" s="48">
        <f t="shared" si="34"/>
        <v>20.466999999999999</v>
      </c>
      <c r="L215" s="48">
        <f t="shared" si="34"/>
        <v>72.241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5" t="s">
        <v>52</v>
      </c>
      <c r="F216" s="23" t="s">
        <v>46</v>
      </c>
      <c r="G216" s="24">
        <v>100</v>
      </c>
      <c r="H216" s="24"/>
      <c r="I216" s="24">
        <v>156</v>
      </c>
      <c r="J216" s="54">
        <v>8.6999999999999993</v>
      </c>
      <c r="K216" s="54">
        <v>11.5</v>
      </c>
      <c r="L216" s="54">
        <v>4.4000000000000004</v>
      </c>
    </row>
    <row r="217" spans="1:12" ht="15" x14ac:dyDescent="0.25">
      <c r="A217" s="26"/>
      <c r="B217" s="27"/>
      <c r="C217" s="28"/>
      <c r="D217" s="22" t="s">
        <v>19</v>
      </c>
      <c r="E217" s="33" t="s">
        <v>80</v>
      </c>
      <c r="F217" s="32" t="s">
        <v>41</v>
      </c>
      <c r="G217" s="30">
        <v>150</v>
      </c>
      <c r="H217" s="30"/>
      <c r="I217" s="30">
        <v>212</v>
      </c>
      <c r="J217" s="55">
        <v>5.6020000000000003</v>
      </c>
      <c r="K217" s="55">
        <v>5.0679999999999996</v>
      </c>
      <c r="L217" s="55">
        <v>35.905999999999999</v>
      </c>
    </row>
    <row r="218" spans="1:12" ht="15" x14ac:dyDescent="0.25">
      <c r="A218" s="26"/>
      <c r="B218" s="27"/>
      <c r="C218" s="28"/>
      <c r="D218" s="31" t="s">
        <v>20</v>
      </c>
      <c r="E218" s="33" t="s">
        <v>48</v>
      </c>
      <c r="F218" s="32" t="s">
        <v>38</v>
      </c>
      <c r="G218" s="30">
        <v>208</v>
      </c>
      <c r="H218" s="30"/>
      <c r="I218" s="30">
        <v>32</v>
      </c>
      <c r="J218" s="55">
        <v>2.1000000000000001E-2</v>
      </c>
      <c r="K218" s="55">
        <v>5.0000000000000001E-3</v>
      </c>
      <c r="L218" s="55">
        <v>7.9889999999999999</v>
      </c>
    </row>
    <row r="219" spans="1:12" ht="15.75" x14ac:dyDescent="0.25">
      <c r="A219" s="26"/>
      <c r="B219" s="27"/>
      <c r="C219" s="28"/>
      <c r="D219" s="31" t="s">
        <v>21</v>
      </c>
      <c r="E219" s="33"/>
      <c r="F219" s="4" t="s">
        <v>40</v>
      </c>
      <c r="G219" s="30">
        <v>42</v>
      </c>
      <c r="H219" s="30"/>
      <c r="I219" s="30">
        <v>95</v>
      </c>
      <c r="J219" s="55">
        <v>2.62</v>
      </c>
      <c r="K219" s="55">
        <v>0.38</v>
      </c>
      <c r="L219" s="55">
        <v>19.739999999999998</v>
      </c>
    </row>
    <row r="220" spans="1:12" ht="15" x14ac:dyDescent="0.25">
      <c r="A220" s="26"/>
      <c r="B220" s="27"/>
      <c r="C220" s="28"/>
      <c r="D220" s="31" t="s">
        <v>22</v>
      </c>
      <c r="E220" s="33"/>
      <c r="F220" s="32"/>
      <c r="G220" s="30"/>
      <c r="H220" s="30"/>
      <c r="I220" s="30"/>
      <c r="J220" s="30"/>
      <c r="K220" s="30"/>
      <c r="L220" s="30"/>
    </row>
    <row r="221" spans="1:12" ht="15" x14ac:dyDescent="0.25">
      <c r="A221" s="26"/>
      <c r="B221" s="27"/>
      <c r="C221" s="28"/>
      <c r="D221" s="29"/>
      <c r="E221" s="33"/>
      <c r="F221" s="32"/>
      <c r="G221" s="30"/>
      <c r="H221" s="30"/>
      <c r="I221" s="30"/>
      <c r="J221" s="30"/>
      <c r="K221" s="30"/>
      <c r="L221" s="30"/>
    </row>
    <row r="222" spans="1:12" ht="15" x14ac:dyDescent="0.25">
      <c r="A222" s="26"/>
      <c r="B222" s="27"/>
      <c r="C222" s="28"/>
      <c r="D222" s="29"/>
      <c r="E222" s="33"/>
      <c r="F222" s="32"/>
      <c r="G222" s="30"/>
      <c r="H222" s="30"/>
      <c r="I222" s="30"/>
      <c r="J222" s="30"/>
      <c r="K222" s="30"/>
      <c r="L222" s="30"/>
    </row>
    <row r="223" spans="1:12" ht="15" x14ac:dyDescent="0.25">
      <c r="A223" s="35"/>
      <c r="B223" s="36"/>
      <c r="C223" s="37"/>
      <c r="D223" s="38" t="s">
        <v>31</v>
      </c>
      <c r="E223" s="41"/>
      <c r="F223" s="39"/>
      <c r="G223" s="40">
        <f>SUM(G216:G222)</f>
        <v>500</v>
      </c>
      <c r="H223" s="40"/>
      <c r="I223" s="40">
        <f>SUM(I216:I222)</f>
        <v>495</v>
      </c>
      <c r="J223" s="40">
        <f t="shared" ref="J223" si="35">SUM(J216:J222)</f>
        <v>16.943000000000001</v>
      </c>
      <c r="K223" s="40">
        <f>SUM(K216:K222)</f>
        <v>16.952999999999996</v>
      </c>
      <c r="L223" s="40">
        <f t="shared" ref="L223" si="36">SUM(L216:L222)</f>
        <v>68.034999999999997</v>
      </c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</row>
    <row r="225" spans="1:12" ht="15" x14ac:dyDescent="0.25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</row>
    <row r="226" spans="1:12" ht="15" x14ac:dyDescent="0.25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</row>
    <row r="227" spans="1:12" ht="15" x14ac:dyDescent="0.25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</row>
    <row r="228" spans="1:12" ht="15" x14ac:dyDescent="0.25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</row>
    <row r="229" spans="1:12" ht="15" x14ac:dyDescent="0.25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</row>
    <row r="230" spans="1:12" ht="15" x14ac:dyDescent="0.25">
      <c r="A230" s="26"/>
      <c r="B230" s="27"/>
      <c r="C230" s="28"/>
      <c r="D230" s="31" t="s">
        <v>30</v>
      </c>
      <c r="E230" s="33"/>
      <c r="F230" s="32"/>
      <c r="G230" s="30"/>
      <c r="H230" s="30"/>
      <c r="I230" s="30"/>
      <c r="J230" s="30"/>
      <c r="K230" s="30"/>
      <c r="L230" s="30"/>
    </row>
    <row r="231" spans="1:12" ht="15" x14ac:dyDescent="0.25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</row>
    <row r="232" spans="1:12" ht="15" x14ac:dyDescent="0.25">
      <c r="A232" s="26"/>
      <c r="B232" s="27"/>
      <c r="C232" s="28"/>
      <c r="D232" s="29"/>
      <c r="E232" s="33"/>
      <c r="F232" s="32"/>
      <c r="G232" s="30"/>
      <c r="H232" s="30"/>
      <c r="I232" s="30"/>
      <c r="J232" s="30"/>
      <c r="K232" s="30"/>
      <c r="L232" s="30"/>
    </row>
    <row r="233" spans="1:12" ht="15" x14ac:dyDescent="0.25">
      <c r="A233" s="35"/>
      <c r="B233" s="36"/>
      <c r="C233" s="37"/>
      <c r="D233" s="38" t="s">
        <v>31</v>
      </c>
      <c r="E233" s="41"/>
      <c r="F233" s="39"/>
      <c r="G233" s="40">
        <f>SUM(G224:G232)</f>
        <v>0</v>
      </c>
      <c r="H233" s="40">
        <f t="shared" ref="H233:L233" si="37">SUM(H224:H232)</f>
        <v>0</v>
      </c>
      <c r="I233" s="40">
        <f t="shared" si="37"/>
        <v>0</v>
      </c>
      <c r="J233" s="40">
        <f t="shared" si="37"/>
        <v>0</v>
      </c>
      <c r="K233" s="40">
        <f t="shared" si="37"/>
        <v>0</v>
      </c>
      <c r="L233" s="40">
        <f t="shared" si="37"/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60" t="s">
        <v>4</v>
      </c>
      <c r="D234" s="61"/>
      <c r="E234" s="48"/>
      <c r="F234" s="47"/>
      <c r="G234" s="48">
        <f>G223+G233</f>
        <v>500</v>
      </c>
      <c r="H234" s="48">
        <f t="shared" ref="H234:L234" si="38">H223+H233</f>
        <v>0</v>
      </c>
      <c r="I234" s="48">
        <f t="shared" si="38"/>
        <v>495</v>
      </c>
      <c r="J234" s="48">
        <f t="shared" si="38"/>
        <v>16.943000000000001</v>
      </c>
      <c r="K234" s="48">
        <f t="shared" si="38"/>
        <v>16.952999999999996</v>
      </c>
      <c r="L234" s="48">
        <f t="shared" si="38"/>
        <v>68.034999999999997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2025-03-22T08:28:07Z</dcterms:modified>
</cp:coreProperties>
</file>